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65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<sst xmlns="http://schemas.openxmlformats.org/spreadsheetml/2006/main" count="250" uniqueCount="192">
  <si>
    <t>I OPŠTI PODACI</t>
  </si>
  <si>
    <t>Poslovno ime</t>
  </si>
  <si>
    <t>Sedište i adresa</t>
  </si>
  <si>
    <t>PIB</t>
  </si>
  <si>
    <t>E-mail, web site</t>
  </si>
  <si>
    <t>Broj i datum rešenja upisa u registar privrednih subjekata</t>
  </si>
  <si>
    <t>Deset najvećih akcionara</t>
  </si>
  <si>
    <t>Redni broj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</si>
  <si>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</si>
  <si>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</si>
  <si>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</si>
  <si>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</si>
  <si>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</si>
  <si>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</si>
  <si>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</si>
  <si>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</si>
  <si>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</si>
  <si>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</si>
  <si>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II PODACI O UPRAVI</t>
  </si>
  <si>
    <t>Ime, prezime i prebivalište</t>
  </si>
  <si>
    <t>Obrazovanje,sadašnje zaposlenje (poslovno ime firme i radno mesto) članstvo u upravnim odborima drugih društava</t>
  </si>
  <si>
    <t>Broj i procenat akcija koje poseduju u akcionarskom društvu</t>
  </si>
  <si>
    <t>3. Kodeks ponašanja u pisanoj formi</t>
  </si>
  <si>
    <t>III PODACI O POSLOVANJU DRUŠTVA</t>
  </si>
  <si>
    <t>2. Analiza ostvarenih prihoda,rashoda i rezultata poslovanja i racio analiza</t>
  </si>
  <si>
    <t>2.2.</t>
  </si>
  <si>
    <t>2.1.</t>
  </si>
  <si>
    <t>% učešća</t>
  </si>
  <si>
    <t>%</t>
  </si>
  <si>
    <t>Opis</t>
  </si>
  <si>
    <t>Analiza prihoda</t>
  </si>
  <si>
    <t>Iznos (u hiljadama dinara)</t>
  </si>
  <si>
    <t>Prihodi :</t>
  </si>
  <si>
    <t>Ukupno</t>
  </si>
  <si>
    <t>Prihodi od prodaje (delatnosti)</t>
  </si>
  <si>
    <t>Prihodi od prodaje (tržišta)</t>
  </si>
  <si>
    <t>Analiza rashoda</t>
  </si>
  <si>
    <t>Rashodi :</t>
  </si>
  <si>
    <t>Poslovni rashodi</t>
  </si>
  <si>
    <t>2.3.</t>
  </si>
  <si>
    <t>Analiza rezultata poslovanja</t>
  </si>
  <si>
    <t>Rezultat poslovanja</t>
  </si>
  <si>
    <t>2.4.</t>
  </si>
  <si>
    <t>Racio analiza i analiza pokazatelja poslovanja</t>
  </si>
  <si>
    <t>Racio analiza</t>
  </si>
  <si>
    <t>3 Glavni kupci,dobavljači i segmenti</t>
  </si>
  <si>
    <t>Glavni kupci (sa stanovišta prihoda)</t>
  </si>
  <si>
    <t>Glavni dobavljači (sa stanovištaučešća u dobiti)</t>
  </si>
  <si>
    <t>4  Promene bilansnih vrednosti</t>
  </si>
  <si>
    <t>Razlog promene</t>
  </si>
  <si>
    <t>Bilansna pozicija</t>
  </si>
  <si>
    <t>IV - OPIS OČEKIVANOG RAZVOJA DRUŠTVA,PROMENAMA U POSLOVNIM POLITIKAMA DRUŠTVA,KAO I GLAVNOG RIZIKA U PRETNJI</t>
  </si>
  <si>
    <t>1.</t>
  </si>
  <si>
    <t>2.</t>
  </si>
  <si>
    <t>3.</t>
  </si>
  <si>
    <t>4.</t>
  </si>
  <si>
    <t>5.</t>
  </si>
  <si>
    <t>V - OPIS SVIH VAŽNIJIH DOGAĐAJA KOJI SU NASTUPILI NAKON ISTEKA POSLOVNE GODINE ZA KOJU SE IZVEŠTAJ PRIPREMA</t>
  </si>
  <si>
    <t>VI - ZNAČAJNI POSLOVI SA POVEZANIM LICIMA</t>
  </si>
  <si>
    <t>VII - AKTIVNOSTI U OBLASTI ISTRAŽIVANJA I RAZVOJA</t>
  </si>
  <si>
    <t>Ime I prezime (poslovno ime)</t>
  </si>
  <si>
    <t>Vrednost osnovnog kapitala</t>
  </si>
  <si>
    <t>Broj izdatih akcija</t>
  </si>
  <si>
    <t>Broj izdatih akcija-obicne</t>
  </si>
  <si>
    <t>ISIN broj</t>
  </si>
  <si>
    <t>CIF kod</t>
  </si>
  <si>
    <t>Broj izdatih akcija-prioritetne</t>
  </si>
  <si>
    <t>Podaci o zavisnim drustvima</t>
  </si>
  <si>
    <t>Sediste I poslovna adresa</t>
  </si>
  <si>
    <t>Poslovno ime sediste I poslovna adresa revizorske kuce koja je revidirala poslednji finansijski izvestaj</t>
  </si>
  <si>
    <t>Naziv organizovanog trzista na koje su ukljucene akcije</t>
  </si>
  <si>
    <t>Poslovni prihodi</t>
  </si>
  <si>
    <t>Finansijski prihodi</t>
  </si>
  <si>
    <t>Ostali prihodi</t>
  </si>
  <si>
    <t>Usluge</t>
  </si>
  <si>
    <t>Prodaja u zemlji</t>
  </si>
  <si>
    <t>Prodaja u inostranstvu</t>
  </si>
  <si>
    <t>Finansijski rashodi</t>
  </si>
  <si>
    <t>Ostali rashodi</t>
  </si>
  <si>
    <t>Troskovi materijala</t>
  </si>
  <si>
    <t>Troskovi zarada naknada zarada I ostali licni rahodi</t>
  </si>
  <si>
    <t>Troskovi amortizacije I rezervisanja</t>
  </si>
  <si>
    <t>Ostali poslovni rashodi</t>
  </si>
  <si>
    <t>Poslovni dobitak/gubitak</t>
  </si>
  <si>
    <t>Finansijski dobitak/gubitak</t>
  </si>
  <si>
    <t>Ostali dobitak/gubitak</t>
  </si>
  <si>
    <t>Dobitak/gubitak pre oporezivanja</t>
  </si>
  <si>
    <t>Porez na dobit</t>
  </si>
  <si>
    <t>Neto dobitak/gubitak</t>
  </si>
  <si>
    <t>Prinos na ukupan kapital(dobitak iz redovnog poslovanja pre oporezivanja/kapital)</t>
  </si>
  <si>
    <t>Prinosa na imovinu (poslovni dobitak/poslovna imovina)</t>
  </si>
  <si>
    <t>Neto prinos na sopstveni kapital(neto dobitak/kapital)</t>
  </si>
  <si>
    <t>Stepen zaduzenosti (dugorocna rezervisanja I obaveze/ukupna pasiva)</t>
  </si>
  <si>
    <t>I stepen likvidnosti(gotovinski ekvivalent I gotovina/kratkorocneobaveze)</t>
  </si>
  <si>
    <t>II stepen likvidnosti (kratkorocna potrazivanja plasmani I gotovina/katkorocne obaveze)</t>
  </si>
  <si>
    <t>Neto obratni kapital (obrtna imovina (bez odlozenih poreskih sredstava)-kratkorocne obaveze)</t>
  </si>
  <si>
    <t>Isplacena dividenda po akciji</t>
  </si>
  <si>
    <t>Mogu se navesti kupci koji ucestviju u ukupnom prihodu drustva npr.vise od 10%.Utvrdjuje se koliko je tacno prihoda ostvareno od kupaca a ne uzima se saldo na kraju godine.Takodje ne uzima se ni dugovni promet kupaca za godinu zbog toga sto je taj iznos kod domacih kupaca najcesce ukljucen PDV a kod stranih eventualne kursne razlike,vec se mora utvrditi ostvareni prihod</t>
  </si>
  <si>
    <t>Mogu se navesti dobavljaci koji ucestvuju u ukupnim obavezamadrusta prema dobavljacima vise od odredjenog procenta.Npr vise od 10%.Uzima se stanje obaveza na dan 31.12.</t>
  </si>
  <si>
    <t>Nematerijalna ulaganja</t>
  </si>
  <si>
    <t>Dugorocni finansijski plasmani</t>
  </si>
  <si>
    <t>Kratkorocna potrazivanja plasmani I gotvina</t>
  </si>
  <si>
    <t>Kratkorocne obaveze</t>
  </si>
  <si>
    <t>Neto dobitak</t>
  </si>
  <si>
    <t>Informacije o stanju(broj u %)sticanju,prodaji I ponistenju sopstvenih akcija</t>
  </si>
  <si>
    <t>Iznos nacin formiranja I upotreba rezervi u poslednje dve godine</t>
  </si>
  <si>
    <t>Opis ocekivanog razvoja drustva u narednom periodu</t>
  </si>
  <si>
    <t>Promena poslovnih politika</t>
  </si>
  <si>
    <t>Glavni rizici pretnje kojima je privredno drustvo izlozeno</t>
  </si>
  <si>
    <t>Bitni poslovni dogadjaji koji su se desili od dana bilansiranja do dana podnosenja izvestaja</t>
  </si>
  <si>
    <t>Slucajevi u kojima postoji neizvesnost naplate potrazivanja iskazanih kao naplativa 31.12. ili mogucih buducih troskova koji mogu znacajno uticati na finansijsku poziciju drustva</t>
  </si>
  <si>
    <t>Naplacena otpisana ili ispravljena potrazivanja</t>
  </si>
  <si>
    <t>Sudki sporovi izgubljeni nakon isteka poslovne godine</t>
  </si>
  <si>
    <t>ostale bitne promene podataka sadrzanih u prospektu a koji nisu napred navedeni</t>
  </si>
  <si>
    <t>Prodaja proizvoda povezanim licima</t>
  </si>
  <si>
    <t>Prodaja osnovnih sredstava povezanim licima</t>
  </si>
  <si>
    <t>Ulaganje u istrazivanje I razvoj osnovne delatnosti informacije tehnologije I ljudske resurse</t>
  </si>
  <si>
    <t>Ulaganje u ispitivanje novih proizvoda</t>
  </si>
  <si>
    <t>Prihod od prodaje proizvoda</t>
  </si>
  <si>
    <t>/</t>
  </si>
  <si>
    <t>BEOGRADSKA BERZA-NOVI BEOGRAD OMLADINSKIH BRIGADA 1</t>
  </si>
  <si>
    <t>Delatnost(sifra I opis)</t>
  </si>
  <si>
    <t>upisuje se i minusi ako je manje</t>
  </si>
  <si>
    <t>indeks moze biti preko 100</t>
  </si>
  <si>
    <t>Prihodi od prodaje robe</t>
  </si>
  <si>
    <t>Izvestaj uprave o realizaciji usvojene poslovne politike sa navodjenjem slučaja I razloga za odstupanje I drugim načelnim pitanjima koja se odnose na vodjenje poslova</t>
  </si>
  <si>
    <t>Preduzeće može/ ne može izdvojiti segmente u skladu sa MRS 14.</t>
  </si>
  <si>
    <t>VIII - INFORMACIJE O ULAGANJIMA U CILJU ZAŠTITE ŽIVOTNE SREDINE</t>
  </si>
  <si>
    <t xml:space="preserve">Ulaganje u cilju zaštite životne sredine </t>
  </si>
  <si>
    <t>Ulaganje u razvoj softvera za marketing</t>
  </si>
  <si>
    <t xml:space="preserve">IX - CILJEVI I POLITIKE VEZANE ZA UPRAVLJANJEM FINANSIJKIM RIZICIMA </t>
  </si>
  <si>
    <t xml:space="preserve">Ciljevi i politike vezane za upravljanje finansijskim rizicima, zajedno sa politikom zaštite svake značajnine vrste planirane transakcije za koju se koristi zaštita </t>
  </si>
  <si>
    <t xml:space="preserve">X - FINANSIJSKI INSTRUMENTI KOJE SE KORISTE UKOLIKO JE TO ZNAČAJNO ZA PROCENU FINANSIJSKOG POLOŽAJA I USPEŠNOSTI POSLOVANJA </t>
  </si>
  <si>
    <t>Koje finansijske instrumente koristi ako je to značajno za procenu finansijskog položaja i uspešnosti poslovanja?</t>
  </si>
  <si>
    <t xml:space="preserve">XI - IZLOŽENOST CENOVNOM, KREDITNOM, RIZIKU LIKVIDNOSTI I RIZIKU NOVČANOG TOGA </t>
  </si>
  <si>
    <t xml:space="preserve">Strategija za upravljanje rizicima i ocena njihove efektivnosti </t>
  </si>
  <si>
    <t>Izloženost cenovnom, kreditnom, riziku likvidnosti  i riziku novčanog toka</t>
  </si>
  <si>
    <t xml:space="preserve">Ogranci </t>
  </si>
  <si>
    <t>UT AD "SLOGA"</t>
  </si>
  <si>
    <t>UŽICE, Dimitrija Tucovića 149</t>
  </si>
  <si>
    <t>office@hotel-zlatibor.com</t>
  </si>
  <si>
    <t>66955/2005 od 14.07.2005.</t>
  </si>
  <si>
    <t>Broj zaposlenih (prosecan broj 2020)</t>
  </si>
  <si>
    <t>5510 hoteli i sličan smeštaj</t>
  </si>
  <si>
    <t>KONZORCIJUM</t>
  </si>
  <si>
    <t>AKCIONARSKI FOND BEOGRAD</t>
  </si>
  <si>
    <t>DRČELIĆ DRAGINJA</t>
  </si>
  <si>
    <t>ŠPIJUNOVIĆ MILORAD</t>
  </si>
  <si>
    <t>SEKULIĆ RADOSAV</t>
  </si>
  <si>
    <t>VILOTIJEVIĆ NEŠO</t>
  </si>
  <si>
    <t>VILOTIJEVIĆ MILUTIN</t>
  </si>
  <si>
    <t>MARKOVIĆ TATOMIR</t>
  </si>
  <si>
    <t>0.08%</t>
  </si>
  <si>
    <t>IVANOVIĆ CMILJANA</t>
  </si>
  <si>
    <t>MARJANOVIĆ MIJODRAG</t>
  </si>
  <si>
    <t>RSSOGAE37714</t>
  </si>
  <si>
    <t>ESVUFR</t>
  </si>
  <si>
    <t>FINEXPERTIZA BEOGRAD Nušićeva 15/III</t>
  </si>
  <si>
    <t>MILAN ČELIKOVIĆ</t>
  </si>
  <si>
    <t>neizvr.dir.preds.Odbora direktora član Konzorcijuma</t>
  </si>
  <si>
    <t>338.359 Konzorcijum</t>
  </si>
  <si>
    <t>SLOBODAN MILOVANOVIĆ</t>
  </si>
  <si>
    <t>izvršni direktor zaposlen u Društvu diplomirani pravnik</t>
  </si>
  <si>
    <t>MIODRAG MAKSIMOVIĆ</t>
  </si>
  <si>
    <t>neizvršni direktor koji je i nezavisan, diplomirani pravnik</t>
  </si>
  <si>
    <t>Društvo ima usvojeni kodeks ponašanja</t>
  </si>
  <si>
    <t>C'EST LA VIE</t>
  </si>
  <si>
    <t>ORION TELEKOM</t>
  </si>
  <si>
    <t>TELEKOM SRBIJA</t>
  </si>
  <si>
    <t>TELENOR (CETIN)</t>
  </si>
  <si>
    <t>VIP MOBILE</t>
  </si>
  <si>
    <t>DELHAIZE SRBIJA</t>
  </si>
  <si>
    <t>DUNAV OSIGURANJE</t>
  </si>
  <si>
    <t>JKP VODOVOD</t>
  </si>
  <si>
    <t>JKP BIOKTOŠ</t>
  </si>
  <si>
    <t>ELEKTROPRIVREDA SRBIJE</t>
  </si>
  <si>
    <t>Pratiti i analizirati tražnju u cilju povećanja plasmana na postojećim i osvajanje novih segmenata specifičnog tržišta (seminarski, kongresni, đački, omladinski i sportski turizam) osavremeniti i proširenje usluga kao bi se konstantno pratili zahtevi potrošača, proširiti promotivne i propagandne aktivnosti. Koristiti dugogodišnju tradiciju, znanje i iskustvo.</t>
  </si>
  <si>
    <t>Nije bilo bitnih promena.</t>
  </si>
  <si>
    <t>U ovoj godini nema izgubljenih sudskih sporova.</t>
  </si>
  <si>
    <t>Nema bitnih promena u odnosu na podatke sadržane u prospektu.</t>
  </si>
  <si>
    <t>2020/2019(indeks)</t>
  </si>
  <si>
    <t xml:space="preserve">1. Članovi uprave (na dan 31.12.2021) - Nadzorni odbor </t>
  </si>
  <si>
    <t>2. Članovi Odbora direktora  (na dan 31.12.2021)</t>
  </si>
  <si>
    <t>Broj akcionara(na dan 31.12.2021.)</t>
  </si>
  <si>
    <t>Broj akcija na dan 31.12.2021.</t>
  </si>
  <si>
    <t>Ucešće u osnovnom kapitalu na dan 31.12.2021,</t>
  </si>
  <si>
    <t>2021/2020 indeks</t>
  </si>
  <si>
    <t>2021/2020  indeks</t>
  </si>
  <si>
    <t xml:space="preserve"> </t>
  </si>
  <si>
    <t xml:space="preserve">Ukupna potraživanja od kupaca na dan 31.12.2021. godine su 5.299 hiljada dinara, a ukupna vrednost ispravki potraživanja starijih od jedne godine iznosi 5.726  hiljada dinara i po proceni rukovodstva ukupan iznos ispravljenih potraživanja neće biti naplaćen, ali ista ne mogu uticati na finansijsku poziciju i čine 52% od ukupnih potraživanja na dan 31.12.2021. </t>
  </si>
  <si>
    <t>Bilo je poslovanja sa povezanim licima.</t>
  </si>
  <si>
    <t>Nije bilo prodaje osnovnih sredstava povezanim licima.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</si>
</sst>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\-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top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/>
    </xf>
    <xf numFmtId="0" fontId="37" fillId="0" borderId="10" xfId="52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9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0" fontId="5" fillId="0" borderId="19" xfId="0" applyNumberFormat="1" applyFont="1" applyBorder="1" applyAlignment="1">
      <alignment horizontal="center" vertical="center" wrapText="1"/>
    </xf>
    <xf numFmtId="10" fontId="5" fillId="0" borderId="2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10" fontId="8" fillId="0" borderId="10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hotel-zlatibor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"/>
  <sheetViews>
    <sheetView zoomScalePageLayoutView="0" workbookViewId="0" topLeftCell="A34">
      <selection activeCell="I16" sqref="I16:J18"/>
    </sheetView>
  </sheetViews>
  <sheetFormatPr defaultColWidth="9.140625" defaultRowHeight="15"/>
  <cols>
    <col min="5" max="5" width="10.00390625" style="0" customWidth="1"/>
    <col min="8" max="8" width="10.57421875" style="0" customWidth="1"/>
    <col min="9" max="9" width="10.421875" style="0" customWidth="1"/>
    <col min="10" max="10" width="12.421875" style="0" customWidth="1"/>
  </cols>
  <sheetData>
    <row r="2" spans="5:7" ht="15">
      <c r="E2" s="43" t="s">
        <v>0</v>
      </c>
      <c r="F2" s="43"/>
      <c r="G2" s="43"/>
    </row>
    <row r="3" spans="1:10" ht="15">
      <c r="A3" s="35">
        <v>1</v>
      </c>
      <c r="B3" s="44" t="s">
        <v>1</v>
      </c>
      <c r="C3" s="44"/>
      <c r="D3" s="44"/>
      <c r="E3" s="44"/>
      <c r="F3" s="44" t="s">
        <v>138</v>
      </c>
      <c r="G3" s="44"/>
      <c r="H3" s="44"/>
      <c r="I3" s="44"/>
      <c r="J3" s="44"/>
    </row>
    <row r="4" spans="1:10" ht="15">
      <c r="A4" s="35"/>
      <c r="B4" s="44" t="s">
        <v>2</v>
      </c>
      <c r="C4" s="44"/>
      <c r="D4" s="44"/>
      <c r="E4" s="44"/>
      <c r="F4" s="44" t="s">
        <v>139</v>
      </c>
      <c r="G4" s="44"/>
      <c r="H4" s="44"/>
      <c r="I4" s="44"/>
      <c r="J4" s="44"/>
    </row>
    <row r="5" spans="1:10" ht="15">
      <c r="A5" s="35"/>
      <c r="B5" s="44" t="s">
        <v>3</v>
      </c>
      <c r="C5" s="44"/>
      <c r="D5" s="44"/>
      <c r="E5" s="44"/>
      <c r="F5" s="44">
        <v>101614408</v>
      </c>
      <c r="G5" s="44"/>
      <c r="H5" s="44"/>
      <c r="I5" s="44"/>
      <c r="J5" s="44"/>
    </row>
    <row r="6" spans="1:10" ht="8.25" customHeight="1">
      <c r="A6" s="35">
        <v>2</v>
      </c>
      <c r="B6" s="45" t="s">
        <v>4</v>
      </c>
      <c r="C6" s="45"/>
      <c r="D6" s="45"/>
      <c r="E6" s="45"/>
      <c r="F6" s="46" t="s">
        <v>140</v>
      </c>
      <c r="G6" s="44"/>
      <c r="H6" s="44"/>
      <c r="I6" s="44"/>
      <c r="J6" s="44"/>
    </row>
    <row r="7" spans="1:10" ht="9" customHeight="1">
      <c r="A7" s="35"/>
      <c r="B7" s="45"/>
      <c r="C7" s="45"/>
      <c r="D7" s="45"/>
      <c r="E7" s="45"/>
      <c r="F7" s="44"/>
      <c r="G7" s="44"/>
      <c r="H7" s="44"/>
      <c r="I7" s="44"/>
      <c r="J7" s="44"/>
    </row>
    <row r="8" spans="1:10" ht="15">
      <c r="A8" s="35">
        <v>3</v>
      </c>
      <c r="B8" s="47" t="s">
        <v>5</v>
      </c>
      <c r="C8" s="47"/>
      <c r="D8" s="47"/>
      <c r="E8" s="47"/>
      <c r="F8" s="44" t="s">
        <v>141</v>
      </c>
      <c r="G8" s="44"/>
      <c r="H8" s="44"/>
      <c r="I8" s="44"/>
      <c r="J8" s="44"/>
    </row>
    <row r="9" spans="1:10" ht="15.75" customHeight="1">
      <c r="A9" s="35"/>
      <c r="B9" s="47"/>
      <c r="C9" s="47"/>
      <c r="D9" s="47"/>
      <c r="E9" s="47"/>
      <c r="F9" s="44"/>
      <c r="G9" s="44"/>
      <c r="H9" s="44"/>
      <c r="I9" s="44"/>
      <c r="J9" s="44"/>
    </row>
    <row r="10" spans="1:10" ht="26.25" customHeight="1">
      <c r="A10" s="4">
        <v>4</v>
      </c>
      <c r="B10" s="48" t="s">
        <v>121</v>
      </c>
      <c r="C10" s="49"/>
      <c r="D10" s="49"/>
      <c r="E10" s="50"/>
      <c r="F10" s="51" t="s">
        <v>143</v>
      </c>
      <c r="G10" s="52"/>
      <c r="H10" s="52"/>
      <c r="I10" s="52"/>
      <c r="J10" s="53"/>
    </row>
    <row r="11" spans="1:10" ht="15" customHeight="1">
      <c r="A11" s="35">
        <v>5</v>
      </c>
      <c r="B11" s="45" t="s">
        <v>142</v>
      </c>
      <c r="C11" s="45"/>
      <c r="D11" s="45"/>
      <c r="E11" s="45"/>
      <c r="F11" s="44">
        <v>11</v>
      </c>
      <c r="G11" s="44"/>
      <c r="H11" s="44"/>
      <c r="I11" s="44"/>
      <c r="J11" s="44"/>
    </row>
    <row r="12" spans="1:10" ht="15" hidden="1">
      <c r="A12" s="35"/>
      <c r="B12" s="45"/>
      <c r="C12" s="45"/>
      <c r="D12" s="45"/>
      <c r="E12" s="45"/>
      <c r="F12" s="44"/>
      <c r="G12" s="44"/>
      <c r="H12" s="44"/>
      <c r="I12" s="44"/>
      <c r="J12" s="44"/>
    </row>
    <row r="13" spans="1:10" ht="15" customHeight="1">
      <c r="A13" s="5">
        <v>6</v>
      </c>
      <c r="B13" s="82" t="s">
        <v>183</v>
      </c>
      <c r="C13" s="83"/>
      <c r="D13" s="83"/>
      <c r="E13" s="84"/>
      <c r="F13" s="76">
        <v>783</v>
      </c>
      <c r="G13" s="77"/>
      <c r="H13" s="77"/>
      <c r="I13" s="77"/>
      <c r="J13" s="78"/>
    </row>
    <row r="14" spans="2:10" ht="15"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20.25" customHeight="1">
      <c r="A15" s="5">
        <v>7</v>
      </c>
      <c r="B15" s="79" t="s">
        <v>6</v>
      </c>
      <c r="C15" s="80"/>
      <c r="D15" s="80"/>
      <c r="E15" s="80"/>
      <c r="F15" s="80"/>
      <c r="G15" s="80"/>
      <c r="H15" s="80"/>
      <c r="I15" s="80"/>
      <c r="J15" s="81"/>
    </row>
    <row r="16" spans="1:10" ht="15">
      <c r="A16" s="54" t="s">
        <v>7</v>
      </c>
      <c r="B16" s="57" t="s">
        <v>60</v>
      </c>
      <c r="C16" s="58"/>
      <c r="D16" s="58"/>
      <c r="E16" s="59"/>
      <c r="F16" s="57" t="s">
        <v>184</v>
      </c>
      <c r="G16" s="58"/>
      <c r="H16" s="59"/>
      <c r="I16" s="66" t="s">
        <v>185</v>
      </c>
      <c r="J16" s="67"/>
    </row>
    <row r="17" spans="1:10" ht="9.75" customHeight="1">
      <c r="A17" s="55"/>
      <c r="B17" s="60"/>
      <c r="C17" s="61"/>
      <c r="D17" s="61"/>
      <c r="E17" s="62"/>
      <c r="F17" s="60"/>
      <c r="G17" s="61"/>
      <c r="H17" s="62"/>
      <c r="I17" s="68"/>
      <c r="J17" s="69"/>
    </row>
    <row r="18" spans="1:10" ht="15" customHeight="1">
      <c r="A18" s="56"/>
      <c r="B18" s="63"/>
      <c r="C18" s="64"/>
      <c r="D18" s="64"/>
      <c r="E18" s="65"/>
      <c r="F18" s="63"/>
      <c r="G18" s="64"/>
      <c r="H18" s="65"/>
      <c r="I18" s="70"/>
      <c r="J18" s="71"/>
    </row>
    <row r="19" spans="1:10" ht="15">
      <c r="A19" s="2" t="s">
        <v>8</v>
      </c>
      <c r="B19" s="44" t="s">
        <v>144</v>
      </c>
      <c r="C19" s="44"/>
      <c r="D19" s="44"/>
      <c r="E19" s="44"/>
      <c r="F19" s="74">
        <v>338359</v>
      </c>
      <c r="G19" s="75"/>
      <c r="H19" s="73"/>
      <c r="I19" s="72">
        <v>0.7129</v>
      </c>
      <c r="J19" s="73"/>
    </row>
    <row r="20" spans="1:10" ht="15">
      <c r="A20" s="2" t="s">
        <v>9</v>
      </c>
      <c r="B20" s="44" t="s">
        <v>145</v>
      </c>
      <c r="C20" s="44"/>
      <c r="D20" s="44"/>
      <c r="E20" s="44"/>
      <c r="F20" s="74">
        <v>9104</v>
      </c>
      <c r="G20" s="75"/>
      <c r="H20" s="73"/>
      <c r="I20" s="72">
        <v>0.0192</v>
      </c>
      <c r="J20" s="73"/>
    </row>
    <row r="21" spans="1:10" ht="15">
      <c r="A21" s="2" t="s">
        <v>10</v>
      </c>
      <c r="B21" s="44" t="s">
        <v>146</v>
      </c>
      <c r="C21" s="44"/>
      <c r="D21" s="44"/>
      <c r="E21" s="44"/>
      <c r="F21" s="74">
        <v>1266</v>
      </c>
      <c r="G21" s="75"/>
      <c r="H21" s="73"/>
      <c r="I21" s="72">
        <v>0.0027</v>
      </c>
      <c r="J21" s="73"/>
    </row>
    <row r="22" spans="1:10" ht="15">
      <c r="A22" s="2" t="s">
        <v>11</v>
      </c>
      <c r="B22" s="44" t="s">
        <v>147</v>
      </c>
      <c r="C22" s="44"/>
      <c r="D22" s="44"/>
      <c r="E22" s="44"/>
      <c r="F22" s="74">
        <v>519</v>
      </c>
      <c r="G22" s="75"/>
      <c r="H22" s="73"/>
      <c r="I22" s="72">
        <v>0.0011</v>
      </c>
      <c r="J22" s="73"/>
    </row>
    <row r="23" spans="1:10" ht="15">
      <c r="A23" s="2" t="s">
        <v>12</v>
      </c>
      <c r="B23" s="44" t="s">
        <v>148</v>
      </c>
      <c r="C23" s="44"/>
      <c r="D23" s="44"/>
      <c r="E23" s="44"/>
      <c r="F23" s="74">
        <v>484</v>
      </c>
      <c r="G23" s="75"/>
      <c r="H23" s="73"/>
      <c r="I23" s="72">
        <v>0.001</v>
      </c>
      <c r="J23" s="73"/>
    </row>
    <row r="24" spans="1:10" ht="15">
      <c r="A24" s="2" t="s">
        <v>13</v>
      </c>
      <c r="B24" s="44" t="s">
        <v>149</v>
      </c>
      <c r="C24" s="44"/>
      <c r="D24" s="44"/>
      <c r="E24" s="44"/>
      <c r="F24" s="74">
        <v>400</v>
      </c>
      <c r="G24" s="75"/>
      <c r="H24" s="73"/>
      <c r="I24" s="72">
        <v>0.0008</v>
      </c>
      <c r="J24" s="73"/>
    </row>
    <row r="25" spans="1:10" ht="15">
      <c r="A25" s="2" t="s">
        <v>14</v>
      </c>
      <c r="B25" s="42" t="s">
        <v>150</v>
      </c>
      <c r="C25" s="42"/>
      <c r="D25" s="42"/>
      <c r="E25" s="42"/>
      <c r="F25" s="85">
        <v>393</v>
      </c>
      <c r="G25" s="75"/>
      <c r="H25" s="73"/>
      <c r="I25" s="72">
        <v>0.0008</v>
      </c>
      <c r="J25" s="73"/>
    </row>
    <row r="26" spans="1:10" ht="15">
      <c r="A26" s="2" t="s">
        <v>15</v>
      </c>
      <c r="B26" s="42" t="s">
        <v>151</v>
      </c>
      <c r="C26" s="42"/>
      <c r="D26" s="42"/>
      <c r="E26" s="42"/>
      <c r="F26" s="85">
        <v>377</v>
      </c>
      <c r="G26" s="75"/>
      <c r="H26" s="73"/>
      <c r="I26" s="72" t="s">
        <v>152</v>
      </c>
      <c r="J26" s="73"/>
    </row>
    <row r="27" spans="1:10" ht="15">
      <c r="A27" s="2" t="s">
        <v>16</v>
      </c>
      <c r="B27" s="42" t="s">
        <v>153</v>
      </c>
      <c r="C27" s="42"/>
      <c r="D27" s="42"/>
      <c r="E27" s="42"/>
      <c r="F27" s="85">
        <v>370</v>
      </c>
      <c r="G27" s="75"/>
      <c r="H27" s="73"/>
      <c r="I27" s="72">
        <v>0.0008</v>
      </c>
      <c r="J27" s="73"/>
    </row>
    <row r="28" spans="1:14" ht="15">
      <c r="A28" s="2" t="s">
        <v>17</v>
      </c>
      <c r="B28" s="42" t="s">
        <v>154</v>
      </c>
      <c r="C28" s="42"/>
      <c r="D28" s="42"/>
      <c r="E28" s="42"/>
      <c r="F28" s="74">
        <v>363</v>
      </c>
      <c r="G28" s="75"/>
      <c r="H28" s="73"/>
      <c r="I28" s="72" t="s">
        <v>152</v>
      </c>
      <c r="J28" s="73"/>
      <c r="N28" s="16"/>
    </row>
    <row r="29" spans="1:10" ht="15">
      <c r="A29" s="1"/>
      <c r="B29" s="33"/>
      <c r="C29" s="33"/>
      <c r="D29" s="33"/>
      <c r="E29" s="33"/>
      <c r="F29" s="33"/>
      <c r="G29" s="33"/>
      <c r="H29" s="33"/>
      <c r="I29" s="33"/>
      <c r="J29" s="33"/>
    </row>
    <row r="30" spans="2:14" ht="11.25" customHeight="1">
      <c r="B30" s="33"/>
      <c r="C30" s="33"/>
      <c r="D30" s="33"/>
      <c r="E30" s="33"/>
      <c r="F30" s="33"/>
      <c r="G30" s="33"/>
      <c r="H30" s="33"/>
      <c r="I30" s="33"/>
      <c r="J30" s="33"/>
      <c r="N30" s="16"/>
    </row>
    <row r="31" spans="1:10" ht="15">
      <c r="A31" s="35">
        <v>8</v>
      </c>
      <c r="B31" s="42" t="s">
        <v>61</v>
      </c>
      <c r="C31" s="42"/>
      <c r="D31" s="42"/>
      <c r="E31" s="42"/>
      <c r="F31" s="86">
        <v>327493320</v>
      </c>
      <c r="G31" s="86"/>
      <c r="H31" s="86"/>
      <c r="I31" s="86"/>
      <c r="J31" s="86"/>
    </row>
    <row r="32" spans="1:10" ht="4.5" customHeight="1">
      <c r="A32" s="35"/>
      <c r="B32" s="42"/>
      <c r="C32" s="42"/>
      <c r="D32" s="42"/>
      <c r="E32" s="42"/>
      <c r="F32" s="86"/>
      <c r="G32" s="86"/>
      <c r="H32" s="86"/>
      <c r="I32" s="86"/>
      <c r="J32" s="86"/>
    </row>
    <row r="33" spans="2:10" ht="15">
      <c r="B33" s="33"/>
      <c r="C33" s="33"/>
      <c r="D33" s="33"/>
      <c r="E33" s="33"/>
      <c r="F33" s="34"/>
      <c r="G33" s="34"/>
      <c r="H33" s="34"/>
      <c r="I33" s="34"/>
      <c r="J33" s="34"/>
    </row>
    <row r="34" spans="1:10" ht="15">
      <c r="A34" s="35">
        <v>9</v>
      </c>
      <c r="B34" s="42" t="s">
        <v>62</v>
      </c>
      <c r="C34" s="42"/>
      <c r="D34" s="42"/>
      <c r="E34" s="42"/>
      <c r="F34" s="86">
        <v>474628</v>
      </c>
      <c r="G34" s="86"/>
      <c r="H34" s="86"/>
      <c r="I34" s="86"/>
      <c r="J34" s="86"/>
    </row>
    <row r="35" spans="1:10" ht="15">
      <c r="A35" s="35"/>
      <c r="B35" s="42" t="s">
        <v>63</v>
      </c>
      <c r="C35" s="42"/>
      <c r="D35" s="42"/>
      <c r="E35" s="42"/>
      <c r="F35" s="86">
        <v>474628</v>
      </c>
      <c r="G35" s="86"/>
      <c r="H35" s="86"/>
      <c r="I35" s="86"/>
      <c r="J35" s="86"/>
    </row>
    <row r="36" spans="1:10" ht="15">
      <c r="A36" s="35"/>
      <c r="B36" s="42" t="s">
        <v>64</v>
      </c>
      <c r="C36" s="42"/>
      <c r="D36" s="42"/>
      <c r="E36" s="42"/>
      <c r="F36" s="87" t="s">
        <v>155</v>
      </c>
      <c r="G36" s="88"/>
      <c r="H36" s="88"/>
      <c r="I36" s="88"/>
      <c r="J36" s="89"/>
    </row>
    <row r="37" spans="1:10" ht="15">
      <c r="A37" s="35"/>
      <c r="B37" s="42" t="s">
        <v>65</v>
      </c>
      <c r="C37" s="42"/>
      <c r="D37" s="42"/>
      <c r="E37" s="42"/>
      <c r="F37" s="87" t="s">
        <v>156</v>
      </c>
      <c r="G37" s="88"/>
      <c r="H37" s="88"/>
      <c r="I37" s="88"/>
      <c r="J37" s="89"/>
    </row>
    <row r="38" spans="1:10" ht="15">
      <c r="A38" s="35"/>
      <c r="B38" s="42" t="s">
        <v>66</v>
      </c>
      <c r="C38" s="42"/>
      <c r="D38" s="42"/>
      <c r="E38" s="42"/>
      <c r="F38" s="87"/>
      <c r="G38" s="88"/>
      <c r="H38" s="88"/>
      <c r="I38" s="88"/>
      <c r="J38" s="89"/>
    </row>
    <row r="39" spans="2:10" ht="15"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5">
      <c r="A40" s="4">
        <v>10</v>
      </c>
      <c r="B40" s="42" t="s">
        <v>67</v>
      </c>
      <c r="C40" s="42"/>
      <c r="D40" s="42"/>
      <c r="E40" s="42"/>
      <c r="F40" s="42"/>
      <c r="G40" s="42"/>
      <c r="H40" s="42"/>
      <c r="I40" s="42"/>
      <c r="J40" s="42"/>
    </row>
    <row r="41" spans="1:10" ht="30" customHeight="1">
      <c r="A41" s="6" t="s">
        <v>7</v>
      </c>
      <c r="B41" s="87" t="s">
        <v>1</v>
      </c>
      <c r="C41" s="88"/>
      <c r="D41" s="88"/>
      <c r="E41" s="89"/>
      <c r="F41" s="42" t="s">
        <v>68</v>
      </c>
      <c r="G41" s="42"/>
      <c r="H41" s="42"/>
      <c r="I41" s="42"/>
      <c r="J41" s="42"/>
    </row>
    <row r="42" spans="1:10" ht="15">
      <c r="A42" s="3"/>
      <c r="B42" s="42"/>
      <c r="C42" s="42"/>
      <c r="D42" s="42"/>
      <c r="E42" s="42"/>
      <c r="F42" s="42"/>
      <c r="G42" s="42"/>
      <c r="H42" s="42"/>
      <c r="I42" s="42"/>
      <c r="J42" s="42"/>
    </row>
    <row r="43" spans="1:20" ht="15">
      <c r="A43" s="35">
        <v>11</v>
      </c>
      <c r="B43" s="36" t="s">
        <v>137</v>
      </c>
      <c r="C43" s="37"/>
      <c r="D43" s="37"/>
      <c r="E43" s="38"/>
      <c r="F43" s="42"/>
      <c r="G43" s="42"/>
      <c r="H43" s="42"/>
      <c r="I43" s="42"/>
      <c r="J43" s="42"/>
      <c r="K43" s="32"/>
      <c r="L43" s="31"/>
      <c r="M43" s="31"/>
      <c r="N43" s="31"/>
      <c r="O43" s="31"/>
      <c r="P43" s="31"/>
      <c r="Q43" s="31"/>
      <c r="R43" s="31"/>
      <c r="S43" s="31"/>
      <c r="T43" s="31"/>
    </row>
    <row r="44" spans="1:10" ht="15" customHeight="1">
      <c r="A44" s="35"/>
      <c r="B44" s="39"/>
      <c r="C44" s="40"/>
      <c r="D44" s="40"/>
      <c r="E44" s="41"/>
      <c r="F44" s="42"/>
      <c r="G44" s="42"/>
      <c r="H44" s="42"/>
      <c r="I44" s="42"/>
      <c r="J44" s="42"/>
    </row>
    <row r="45" spans="1:10" ht="15">
      <c r="A45" s="35">
        <v>12</v>
      </c>
      <c r="B45" s="36" t="s">
        <v>69</v>
      </c>
      <c r="C45" s="37"/>
      <c r="D45" s="37"/>
      <c r="E45" s="38"/>
      <c r="F45" s="42" t="s">
        <v>157</v>
      </c>
      <c r="G45" s="42"/>
      <c r="H45" s="42"/>
      <c r="I45" s="42"/>
      <c r="J45" s="42"/>
    </row>
    <row r="46" spans="1:10" ht="34.5" customHeight="1">
      <c r="A46" s="35"/>
      <c r="B46" s="39"/>
      <c r="C46" s="40"/>
      <c r="D46" s="40"/>
      <c r="E46" s="41"/>
      <c r="F46" s="42"/>
      <c r="G46" s="42"/>
      <c r="H46" s="42"/>
      <c r="I46" s="42"/>
      <c r="J46" s="42"/>
    </row>
    <row r="47" spans="1:10" ht="15">
      <c r="A47" s="1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29.25" customHeight="1">
      <c r="A48" s="2">
        <v>13</v>
      </c>
      <c r="B48" s="90" t="s">
        <v>70</v>
      </c>
      <c r="C48" s="91"/>
      <c r="D48" s="91"/>
      <c r="E48" s="92"/>
      <c r="F48" s="90" t="s">
        <v>120</v>
      </c>
      <c r="G48" s="91"/>
      <c r="H48" s="91"/>
      <c r="I48" s="91"/>
      <c r="J48" s="92"/>
    </row>
  </sheetData>
  <sheetProtection/>
  <mergeCells count="83">
    <mergeCell ref="F45:J46"/>
    <mergeCell ref="B37:E37"/>
    <mergeCell ref="F48:J48"/>
    <mergeCell ref="F41:J41"/>
    <mergeCell ref="F42:J42"/>
    <mergeCell ref="B40:J40"/>
    <mergeCell ref="B48:E48"/>
    <mergeCell ref="I27:J27"/>
    <mergeCell ref="I28:J28"/>
    <mergeCell ref="A45:A46"/>
    <mergeCell ref="B45:E46"/>
    <mergeCell ref="F34:J34"/>
    <mergeCell ref="F35:J35"/>
    <mergeCell ref="A34:A38"/>
    <mergeCell ref="F36:J36"/>
    <mergeCell ref="F37:J37"/>
    <mergeCell ref="F38:J38"/>
    <mergeCell ref="F31:J32"/>
    <mergeCell ref="B41:E41"/>
    <mergeCell ref="B42:E42"/>
    <mergeCell ref="B38:E38"/>
    <mergeCell ref="B34:E34"/>
    <mergeCell ref="B35:E35"/>
    <mergeCell ref="B36:E36"/>
    <mergeCell ref="A31:A32"/>
    <mergeCell ref="B31:E32"/>
    <mergeCell ref="B27:E27"/>
    <mergeCell ref="B28:E28"/>
    <mergeCell ref="B25:E25"/>
    <mergeCell ref="B26:E26"/>
    <mergeCell ref="F25:H25"/>
    <mergeCell ref="F26:H26"/>
    <mergeCell ref="F27:H27"/>
    <mergeCell ref="F28:H28"/>
    <mergeCell ref="I26:J26"/>
    <mergeCell ref="F19:H19"/>
    <mergeCell ref="F20:H20"/>
    <mergeCell ref="F21:H21"/>
    <mergeCell ref="F22:H22"/>
    <mergeCell ref="I25:J25"/>
    <mergeCell ref="I19:J19"/>
    <mergeCell ref="I20:J20"/>
    <mergeCell ref="I22:J22"/>
    <mergeCell ref="F13:J13"/>
    <mergeCell ref="B15:J15"/>
    <mergeCell ref="B19:E19"/>
    <mergeCell ref="B13:E13"/>
    <mergeCell ref="I23:J23"/>
    <mergeCell ref="I24:J24"/>
    <mergeCell ref="B20:E20"/>
    <mergeCell ref="B21:E21"/>
    <mergeCell ref="B22:E22"/>
    <mergeCell ref="F23:H23"/>
    <mergeCell ref="F24:H24"/>
    <mergeCell ref="B23:E23"/>
    <mergeCell ref="B24:E24"/>
    <mergeCell ref="I21:J21"/>
    <mergeCell ref="B10:E10"/>
    <mergeCell ref="F10:J10"/>
    <mergeCell ref="A11:A12"/>
    <mergeCell ref="B11:E12"/>
    <mergeCell ref="F11:J12"/>
    <mergeCell ref="A16:A18"/>
    <mergeCell ref="B16:E18"/>
    <mergeCell ref="F16:H18"/>
    <mergeCell ref="I16:J18"/>
    <mergeCell ref="F5:J5"/>
    <mergeCell ref="A6:A7"/>
    <mergeCell ref="B6:E7"/>
    <mergeCell ref="A8:A9"/>
    <mergeCell ref="F6:J7"/>
    <mergeCell ref="B8:E9"/>
    <mergeCell ref="F8:J9"/>
    <mergeCell ref="A43:A44"/>
    <mergeCell ref="B43:E44"/>
    <mergeCell ref="F43:J44"/>
    <mergeCell ref="E2:G2"/>
    <mergeCell ref="A3:A5"/>
    <mergeCell ref="B3:E3"/>
    <mergeCell ref="B4:E4"/>
    <mergeCell ref="B5:E5"/>
    <mergeCell ref="F3:J3"/>
    <mergeCell ref="F4:J4"/>
  </mergeCells>
  <hyperlinks>
    <hyperlink ref="F6" r:id="rId1" display="office@hotel-zlatibor.com"/>
  </hyperlinks>
  <printOptions/>
  <pageMargins left="0.25" right="0.25" top="0.32" bottom="0.9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6">
      <selection activeCell="L22" sqref="L22"/>
    </sheetView>
  </sheetViews>
  <sheetFormatPr defaultColWidth="9.140625" defaultRowHeight="15"/>
  <cols>
    <col min="7" max="7" width="15.28125" style="0" customWidth="1"/>
    <col min="8" max="8" width="13.8515625" style="0" customWidth="1"/>
  </cols>
  <sheetData>
    <row r="1" spans="5:7" ht="15">
      <c r="E1" s="96" t="s">
        <v>18</v>
      </c>
      <c r="F1" s="97"/>
      <c r="G1" s="97"/>
    </row>
    <row r="2" spans="1:6" ht="15">
      <c r="A2" s="98" t="s">
        <v>181</v>
      </c>
      <c r="B2" s="98"/>
      <c r="C2" s="98"/>
      <c r="D2" s="98"/>
      <c r="E2" s="98"/>
      <c r="F2" s="98"/>
    </row>
    <row r="3" spans="1:8" ht="15">
      <c r="A3" s="54" t="s">
        <v>7</v>
      </c>
      <c r="B3" s="99" t="s">
        <v>19</v>
      </c>
      <c r="C3" s="100"/>
      <c r="D3" s="101"/>
      <c r="E3" s="108" t="s">
        <v>20</v>
      </c>
      <c r="F3" s="109"/>
      <c r="G3" s="110"/>
      <c r="H3" s="93" t="s">
        <v>21</v>
      </c>
    </row>
    <row r="4" spans="1:8" ht="15">
      <c r="A4" s="55"/>
      <c r="B4" s="102"/>
      <c r="C4" s="103"/>
      <c r="D4" s="104"/>
      <c r="E4" s="111"/>
      <c r="F4" s="112"/>
      <c r="G4" s="113"/>
      <c r="H4" s="94"/>
    </row>
    <row r="5" spans="1:8" ht="27.75" customHeight="1">
      <c r="A5" s="56"/>
      <c r="B5" s="105"/>
      <c r="C5" s="106"/>
      <c r="D5" s="107"/>
      <c r="E5" s="114"/>
      <c r="F5" s="115"/>
      <c r="G5" s="116"/>
      <c r="H5" s="95"/>
    </row>
    <row r="6" spans="1:8" ht="15">
      <c r="A6" s="54">
        <v>1</v>
      </c>
      <c r="B6" s="117"/>
      <c r="C6" s="117"/>
      <c r="D6" s="117"/>
      <c r="E6" s="117"/>
      <c r="F6" s="117"/>
      <c r="G6" s="117"/>
      <c r="H6" s="119"/>
    </row>
    <row r="7" spans="1:8" ht="15">
      <c r="A7" s="56"/>
      <c r="B7" s="117"/>
      <c r="C7" s="117"/>
      <c r="D7" s="117"/>
      <c r="E7" s="117"/>
      <c r="F7" s="117"/>
      <c r="G7" s="117"/>
      <c r="H7" s="118"/>
    </row>
    <row r="8" spans="1:8" ht="15">
      <c r="A8" s="54">
        <v>2</v>
      </c>
      <c r="B8" s="117"/>
      <c r="C8" s="117"/>
      <c r="D8" s="117"/>
      <c r="E8" s="117"/>
      <c r="F8" s="117"/>
      <c r="G8" s="117"/>
      <c r="H8" s="119"/>
    </row>
    <row r="9" spans="1:8" ht="15">
      <c r="A9" s="56"/>
      <c r="B9" s="117"/>
      <c r="C9" s="117"/>
      <c r="D9" s="117"/>
      <c r="E9" s="117"/>
      <c r="F9" s="117"/>
      <c r="G9" s="117"/>
      <c r="H9" s="118"/>
    </row>
    <row r="10" spans="1:8" ht="15">
      <c r="A10" s="54">
        <v>3</v>
      </c>
      <c r="B10" s="117"/>
      <c r="C10" s="117"/>
      <c r="D10" s="117"/>
      <c r="E10" s="117"/>
      <c r="F10" s="117"/>
      <c r="G10" s="117"/>
      <c r="H10" s="118"/>
    </row>
    <row r="11" spans="1:8" ht="15">
      <c r="A11" s="56"/>
      <c r="B11" s="117"/>
      <c r="C11" s="117"/>
      <c r="D11" s="117"/>
      <c r="E11" s="117"/>
      <c r="F11" s="117"/>
      <c r="G11" s="117"/>
      <c r="H11" s="118"/>
    </row>
    <row r="12" spans="1:8" ht="15">
      <c r="A12" s="54">
        <v>4</v>
      </c>
      <c r="B12" s="117"/>
      <c r="C12" s="117"/>
      <c r="D12" s="117"/>
      <c r="E12" s="117"/>
      <c r="F12" s="117"/>
      <c r="G12" s="117"/>
      <c r="H12" s="118"/>
    </row>
    <row r="13" spans="1:8" ht="15">
      <c r="A13" s="56"/>
      <c r="B13" s="117"/>
      <c r="C13" s="117"/>
      <c r="D13" s="117"/>
      <c r="E13" s="117"/>
      <c r="F13" s="117"/>
      <c r="G13" s="117"/>
      <c r="H13" s="118"/>
    </row>
    <row r="14" spans="1:8" ht="15">
      <c r="A14" s="54">
        <v>5</v>
      </c>
      <c r="B14" s="117"/>
      <c r="C14" s="117"/>
      <c r="D14" s="117"/>
      <c r="E14" s="117"/>
      <c r="F14" s="117"/>
      <c r="G14" s="117"/>
      <c r="H14" s="118"/>
    </row>
    <row r="15" spans="1:8" ht="15">
      <c r="A15" s="56"/>
      <c r="B15" s="117"/>
      <c r="C15" s="117"/>
      <c r="D15" s="117"/>
      <c r="E15" s="117"/>
      <c r="F15" s="117"/>
      <c r="G15" s="117"/>
      <c r="H15" s="118"/>
    </row>
    <row r="16" spans="1:8" ht="15">
      <c r="A16" s="54">
        <v>6</v>
      </c>
      <c r="B16" s="118"/>
      <c r="C16" s="118"/>
      <c r="D16" s="118"/>
      <c r="E16" s="118"/>
      <c r="F16" s="118"/>
      <c r="G16" s="118"/>
      <c r="H16" s="118"/>
    </row>
    <row r="17" spans="1:8" ht="15">
      <c r="A17" s="56"/>
      <c r="B17" s="118"/>
      <c r="C17" s="118"/>
      <c r="D17" s="118"/>
      <c r="E17" s="118"/>
      <c r="F17" s="118"/>
      <c r="G17" s="118"/>
      <c r="H17" s="118"/>
    </row>
    <row r="18" spans="1:8" ht="15">
      <c r="A18" s="54">
        <v>7</v>
      </c>
      <c r="B18" s="118"/>
      <c r="C18" s="118"/>
      <c r="D18" s="118"/>
      <c r="E18" s="118"/>
      <c r="F18" s="118"/>
      <c r="G18" s="118"/>
      <c r="H18" s="118"/>
    </row>
    <row r="19" spans="1:8" ht="15">
      <c r="A19" s="56"/>
      <c r="B19" s="118"/>
      <c r="C19" s="118"/>
      <c r="D19" s="118"/>
      <c r="E19" s="118"/>
      <c r="F19" s="118"/>
      <c r="G19" s="118"/>
      <c r="H19" s="118"/>
    </row>
    <row r="20" spans="1:8" ht="15">
      <c r="A20" s="54">
        <v>8</v>
      </c>
      <c r="B20" s="118"/>
      <c r="C20" s="118"/>
      <c r="D20" s="118"/>
      <c r="E20" s="118"/>
      <c r="F20" s="118"/>
      <c r="G20" s="118"/>
      <c r="H20" s="118"/>
    </row>
    <row r="21" spans="1:8" ht="15">
      <c r="A21" s="56"/>
      <c r="B21" s="118"/>
      <c r="C21" s="118"/>
      <c r="D21" s="118"/>
      <c r="E21" s="118"/>
      <c r="F21" s="118"/>
      <c r="G21" s="118"/>
      <c r="H21" s="118"/>
    </row>
    <row r="22" spans="1:8" ht="15">
      <c r="A22" s="54">
        <v>9</v>
      </c>
      <c r="B22" s="118"/>
      <c r="C22" s="118"/>
      <c r="D22" s="118"/>
      <c r="E22" s="118"/>
      <c r="F22" s="118"/>
      <c r="G22" s="118"/>
      <c r="H22" s="118"/>
    </row>
    <row r="23" spans="1:8" ht="15">
      <c r="A23" s="56"/>
      <c r="B23" s="118"/>
      <c r="C23" s="118"/>
      <c r="D23" s="118"/>
      <c r="E23" s="118"/>
      <c r="F23" s="118"/>
      <c r="G23" s="118"/>
      <c r="H23" s="118"/>
    </row>
    <row r="24" spans="1:8" ht="15">
      <c r="A24" s="54">
        <v>10</v>
      </c>
      <c r="B24" s="118"/>
      <c r="C24" s="118"/>
      <c r="D24" s="118"/>
      <c r="E24" s="118"/>
      <c r="F24" s="118"/>
      <c r="G24" s="118"/>
      <c r="H24" s="118"/>
    </row>
    <row r="25" spans="1:8" ht="15">
      <c r="A25" s="56"/>
      <c r="B25" s="118"/>
      <c r="C25" s="118"/>
      <c r="D25" s="118"/>
      <c r="E25" s="118"/>
      <c r="F25" s="118"/>
      <c r="G25" s="118"/>
      <c r="H25" s="118"/>
    </row>
    <row r="27" spans="1:6" ht="15">
      <c r="A27" s="121" t="s">
        <v>182</v>
      </c>
      <c r="B27" s="121"/>
      <c r="C27" s="121"/>
      <c r="D27" s="121"/>
      <c r="E27" s="121"/>
      <c r="F27" s="121"/>
    </row>
    <row r="28" spans="1:8" ht="15">
      <c r="A28" s="54" t="s">
        <v>7</v>
      </c>
      <c r="B28" s="118" t="s">
        <v>19</v>
      </c>
      <c r="C28" s="118"/>
      <c r="D28" s="118"/>
      <c r="E28" s="108" t="s">
        <v>20</v>
      </c>
      <c r="F28" s="109"/>
      <c r="G28" s="110"/>
      <c r="H28" s="93" t="s">
        <v>21</v>
      </c>
    </row>
    <row r="29" spans="1:8" ht="15">
      <c r="A29" s="55"/>
      <c r="B29" s="118"/>
      <c r="C29" s="118"/>
      <c r="D29" s="118"/>
      <c r="E29" s="111"/>
      <c r="F29" s="112"/>
      <c r="G29" s="113"/>
      <c r="H29" s="94"/>
    </row>
    <row r="30" spans="1:8" ht="24" customHeight="1">
      <c r="A30" s="56"/>
      <c r="B30" s="118"/>
      <c r="C30" s="118"/>
      <c r="D30" s="118"/>
      <c r="E30" s="114"/>
      <c r="F30" s="115"/>
      <c r="G30" s="116"/>
      <c r="H30" s="95"/>
    </row>
    <row r="31" spans="1:8" ht="15">
      <c r="A31" s="54">
        <v>1</v>
      </c>
      <c r="B31" s="118" t="s">
        <v>158</v>
      </c>
      <c r="C31" s="118"/>
      <c r="D31" s="118"/>
      <c r="E31" s="118" t="s">
        <v>159</v>
      </c>
      <c r="F31" s="118"/>
      <c r="G31" s="118"/>
      <c r="H31" s="120" t="s">
        <v>160</v>
      </c>
    </row>
    <row r="32" spans="1:8" ht="15">
      <c r="A32" s="56"/>
      <c r="B32" s="118"/>
      <c r="C32" s="118"/>
      <c r="D32" s="118"/>
      <c r="E32" s="118"/>
      <c r="F32" s="118"/>
      <c r="G32" s="118"/>
      <c r="H32" s="120"/>
    </row>
    <row r="33" spans="1:8" ht="15">
      <c r="A33" s="54">
        <v>2</v>
      </c>
      <c r="B33" s="118" t="s">
        <v>161</v>
      </c>
      <c r="C33" s="118"/>
      <c r="D33" s="118"/>
      <c r="E33" s="118" t="s">
        <v>162</v>
      </c>
      <c r="F33" s="118"/>
      <c r="G33" s="118"/>
      <c r="H33" s="118" t="s">
        <v>119</v>
      </c>
    </row>
    <row r="34" spans="1:8" ht="15">
      <c r="A34" s="56"/>
      <c r="B34" s="118"/>
      <c r="C34" s="118"/>
      <c r="D34" s="118"/>
      <c r="E34" s="118"/>
      <c r="F34" s="118"/>
      <c r="G34" s="118"/>
      <c r="H34" s="118"/>
    </row>
    <row r="35" spans="1:8" ht="15">
      <c r="A35" s="54">
        <v>3</v>
      </c>
      <c r="B35" s="118" t="s">
        <v>163</v>
      </c>
      <c r="C35" s="118"/>
      <c r="D35" s="118"/>
      <c r="E35" s="118" t="s">
        <v>164</v>
      </c>
      <c r="F35" s="118"/>
      <c r="G35" s="118"/>
      <c r="H35" s="118" t="s">
        <v>119</v>
      </c>
    </row>
    <row r="36" spans="1:8" ht="15">
      <c r="A36" s="56"/>
      <c r="B36" s="118"/>
      <c r="C36" s="118"/>
      <c r="D36" s="118"/>
      <c r="E36" s="118"/>
      <c r="F36" s="118"/>
      <c r="G36" s="118"/>
      <c r="H36" s="118"/>
    </row>
    <row r="37" spans="1:8" ht="15">
      <c r="A37" s="54">
        <v>4</v>
      </c>
      <c r="B37" s="118"/>
      <c r="C37" s="118"/>
      <c r="D37" s="118"/>
      <c r="E37" s="118"/>
      <c r="F37" s="118"/>
      <c r="G37" s="118"/>
      <c r="H37" s="118"/>
    </row>
    <row r="38" spans="1:8" ht="15">
      <c r="A38" s="56"/>
      <c r="B38" s="118"/>
      <c r="C38" s="118"/>
      <c r="D38" s="118"/>
      <c r="E38" s="118"/>
      <c r="F38" s="118"/>
      <c r="G38" s="118"/>
      <c r="H38" s="118"/>
    </row>
    <row r="39" spans="1:8" ht="15">
      <c r="A39" s="54">
        <v>5</v>
      </c>
      <c r="B39" s="118"/>
      <c r="C39" s="118"/>
      <c r="D39" s="118"/>
      <c r="E39" s="118"/>
      <c r="F39" s="118"/>
      <c r="G39" s="118"/>
      <c r="H39" s="118"/>
    </row>
    <row r="40" spans="1:8" ht="15">
      <c r="A40" s="56"/>
      <c r="B40" s="118"/>
      <c r="C40" s="118"/>
      <c r="D40" s="118"/>
      <c r="E40" s="118"/>
      <c r="F40" s="118"/>
      <c r="G40" s="118"/>
      <c r="H40" s="118"/>
    </row>
    <row r="41" spans="1:8" ht="15">
      <c r="A41" s="54">
        <v>6</v>
      </c>
      <c r="B41" s="118"/>
      <c r="C41" s="118"/>
      <c r="D41" s="118"/>
      <c r="E41" s="118"/>
      <c r="F41" s="118"/>
      <c r="G41" s="118"/>
      <c r="H41" s="118"/>
    </row>
    <row r="42" spans="1:8" ht="15">
      <c r="A42" s="56"/>
      <c r="B42" s="118"/>
      <c r="C42" s="118"/>
      <c r="D42" s="118"/>
      <c r="E42" s="118"/>
      <c r="F42" s="118"/>
      <c r="G42" s="118"/>
      <c r="H42" s="118"/>
    </row>
    <row r="43" spans="1:8" ht="15">
      <c r="A43" s="54">
        <v>7</v>
      </c>
      <c r="B43" s="118"/>
      <c r="C43" s="118"/>
      <c r="D43" s="118"/>
      <c r="E43" s="118"/>
      <c r="F43" s="118"/>
      <c r="G43" s="118"/>
      <c r="H43" s="118"/>
    </row>
    <row r="44" spans="1:8" ht="15">
      <c r="A44" s="56"/>
      <c r="B44" s="118"/>
      <c r="C44" s="118"/>
      <c r="D44" s="118"/>
      <c r="E44" s="118"/>
      <c r="F44" s="118"/>
      <c r="G44" s="118"/>
      <c r="H44" s="118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6" ht="15">
      <c r="A46" s="121" t="s">
        <v>22</v>
      </c>
      <c r="B46" s="121"/>
      <c r="C46" s="121"/>
      <c r="D46" s="121"/>
      <c r="E46" s="121"/>
      <c r="F46" s="121"/>
    </row>
    <row r="47" spans="2:7" ht="17.25" customHeight="1">
      <c r="B47" s="122" t="s">
        <v>165</v>
      </c>
      <c r="C47" s="122"/>
      <c r="D47" s="122"/>
      <c r="E47" s="122"/>
      <c r="F47" s="122"/>
      <c r="G47" s="122"/>
    </row>
  </sheetData>
  <sheetProtection/>
  <mergeCells count="81">
    <mergeCell ref="B47:G47"/>
    <mergeCell ref="A41:A42"/>
    <mergeCell ref="B41:D42"/>
    <mergeCell ref="E41:G42"/>
    <mergeCell ref="H41:H42"/>
    <mergeCell ref="A43:A44"/>
    <mergeCell ref="B43:D44"/>
    <mergeCell ref="E43:G44"/>
    <mergeCell ref="H43:H44"/>
    <mergeCell ref="A46:F46"/>
    <mergeCell ref="H37:H38"/>
    <mergeCell ref="A39:A40"/>
    <mergeCell ref="B39:D40"/>
    <mergeCell ref="E39:G40"/>
    <mergeCell ref="H39:H40"/>
    <mergeCell ref="A37:A38"/>
    <mergeCell ref="B37:D38"/>
    <mergeCell ref="E37:G38"/>
    <mergeCell ref="H33:H34"/>
    <mergeCell ref="A35:A36"/>
    <mergeCell ref="B35:D36"/>
    <mergeCell ref="E35:G36"/>
    <mergeCell ref="H35:H36"/>
    <mergeCell ref="A33:A34"/>
    <mergeCell ref="B33:D34"/>
    <mergeCell ref="E33:G34"/>
    <mergeCell ref="A31:A32"/>
    <mergeCell ref="B31:D32"/>
    <mergeCell ref="E31:G32"/>
    <mergeCell ref="H31:H32"/>
    <mergeCell ref="H24:H25"/>
    <mergeCell ref="A27:F27"/>
    <mergeCell ref="H28:H30"/>
    <mergeCell ref="A28:A30"/>
    <mergeCell ref="B28:D30"/>
    <mergeCell ref="A24:A25"/>
    <mergeCell ref="E28:G30"/>
    <mergeCell ref="H20:H21"/>
    <mergeCell ref="A22:A23"/>
    <mergeCell ref="B22:D23"/>
    <mergeCell ref="E22:G23"/>
    <mergeCell ref="H22:H23"/>
    <mergeCell ref="A20:A21"/>
    <mergeCell ref="B20:D21"/>
    <mergeCell ref="B24:D25"/>
    <mergeCell ref="E24:G25"/>
    <mergeCell ref="H14:H15"/>
    <mergeCell ref="A12:A13"/>
    <mergeCell ref="B12:D13"/>
    <mergeCell ref="E20:G21"/>
    <mergeCell ref="H16:H17"/>
    <mergeCell ref="A18:A19"/>
    <mergeCell ref="B18:D19"/>
    <mergeCell ref="E18:G19"/>
    <mergeCell ref="H18:H19"/>
    <mergeCell ref="A16:A17"/>
    <mergeCell ref="H6:H7"/>
    <mergeCell ref="E12:G13"/>
    <mergeCell ref="H8:H9"/>
    <mergeCell ref="A10:A11"/>
    <mergeCell ref="B10:D11"/>
    <mergeCell ref="E10:G11"/>
    <mergeCell ref="H10:H11"/>
    <mergeCell ref="A8:A9"/>
    <mergeCell ref="B8:D9"/>
    <mergeCell ref="H12:H13"/>
    <mergeCell ref="E8:G9"/>
    <mergeCell ref="A6:A7"/>
    <mergeCell ref="B6:D7"/>
    <mergeCell ref="E6:G7"/>
    <mergeCell ref="E16:G17"/>
    <mergeCell ref="A14:A15"/>
    <mergeCell ref="B14:D15"/>
    <mergeCell ref="E14:G15"/>
    <mergeCell ref="B16:D17"/>
    <mergeCell ref="H3:H5"/>
    <mergeCell ref="E1:G1"/>
    <mergeCell ref="A2:F2"/>
    <mergeCell ref="A3:A5"/>
    <mergeCell ref="B3:D5"/>
    <mergeCell ref="E3:G5"/>
  </mergeCells>
  <printOptions/>
  <pageMargins left="0.25" right="0.25" top="0.33" bottom="0.2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5"/>
  <sheetViews>
    <sheetView tabSelected="1" zoomScale="85" zoomScaleNormal="85" zoomScalePageLayoutView="0" workbookViewId="0" topLeftCell="A217">
      <selection activeCell="G260" sqref="G260:G262"/>
    </sheetView>
  </sheetViews>
  <sheetFormatPr defaultColWidth="9.140625" defaultRowHeight="15"/>
  <cols>
    <col min="1" max="5" width="9.140625" style="8" customWidth="1"/>
    <col min="6" max="6" width="12.8515625" style="8" customWidth="1"/>
    <col min="7" max="7" width="14.8515625" style="8" customWidth="1"/>
    <col min="8" max="8" width="14.140625" style="8" customWidth="1"/>
    <col min="9" max="9" width="6.7109375" style="8" customWidth="1"/>
    <col min="10" max="10" width="24.7109375" style="8" customWidth="1"/>
    <col min="11" max="16384" width="9.140625" style="8" customWidth="1"/>
  </cols>
  <sheetData>
    <row r="2" spans="3:8" ht="15">
      <c r="C2" s="141" t="s">
        <v>23</v>
      </c>
      <c r="D2" s="141"/>
      <c r="E2" s="141"/>
      <c r="F2" s="141"/>
      <c r="G2" s="141"/>
      <c r="H2" s="141"/>
    </row>
    <row r="4" spans="1:10" ht="15">
      <c r="A4" s="129">
        <v>1</v>
      </c>
      <c r="B4" s="154" t="s">
        <v>125</v>
      </c>
      <c r="C4" s="154"/>
      <c r="D4" s="154"/>
      <c r="E4" s="154"/>
      <c r="F4" s="154"/>
      <c r="G4" s="154"/>
      <c r="H4" s="154"/>
      <c r="I4" s="154"/>
      <c r="J4" s="154"/>
    </row>
    <row r="5" spans="1:10" ht="15">
      <c r="A5" s="129"/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5">
      <c r="A6" s="129"/>
      <c r="B6" s="154"/>
      <c r="C6" s="154"/>
      <c r="D6" s="154"/>
      <c r="E6" s="154"/>
      <c r="F6" s="154"/>
      <c r="G6" s="154"/>
      <c r="H6" s="154"/>
      <c r="I6" s="154"/>
      <c r="J6" s="154"/>
    </row>
    <row r="7" spans="1:10" ht="30.75" customHeight="1">
      <c r="A7" s="129"/>
      <c r="B7" s="154"/>
      <c r="C7" s="154"/>
      <c r="D7" s="154"/>
      <c r="E7" s="154"/>
      <c r="F7" s="154"/>
      <c r="G7" s="154"/>
      <c r="H7" s="154"/>
      <c r="I7" s="154"/>
      <c r="J7" s="154"/>
    </row>
    <row r="9" spans="2:10" ht="15">
      <c r="B9" s="155" t="s">
        <v>24</v>
      </c>
      <c r="C9" s="155"/>
      <c r="D9" s="155"/>
      <c r="E9" s="155"/>
      <c r="F9" s="155"/>
      <c r="G9" s="155"/>
      <c r="H9" s="155"/>
      <c r="I9" s="155"/>
      <c r="J9" s="155"/>
    </row>
    <row r="12" spans="1:10" ht="15">
      <c r="A12" s="154" t="s">
        <v>26</v>
      </c>
      <c r="B12" s="148" t="s">
        <v>30</v>
      </c>
      <c r="C12" s="149"/>
      <c r="D12" s="149"/>
      <c r="E12" s="149"/>
      <c r="F12" s="149"/>
      <c r="G12" s="149"/>
      <c r="H12" s="149"/>
      <c r="I12" s="149"/>
      <c r="J12" s="150"/>
    </row>
    <row r="13" spans="1:10" ht="15">
      <c r="A13" s="154"/>
      <c r="B13" s="151" t="s">
        <v>29</v>
      </c>
      <c r="C13" s="151"/>
      <c r="D13" s="151"/>
      <c r="E13" s="151"/>
      <c r="F13" s="151" t="s">
        <v>31</v>
      </c>
      <c r="G13" s="151"/>
      <c r="H13" s="151"/>
      <c r="I13" s="151"/>
      <c r="J13" s="10" t="s">
        <v>28</v>
      </c>
    </row>
    <row r="14" spans="1:10" ht="15">
      <c r="A14" s="154"/>
      <c r="B14" s="151"/>
      <c r="C14" s="151"/>
      <c r="D14" s="151"/>
      <c r="E14" s="151"/>
      <c r="F14" s="151" t="s">
        <v>27</v>
      </c>
      <c r="G14" s="151"/>
      <c r="H14" s="151"/>
      <c r="I14" s="151"/>
      <c r="J14" s="151"/>
    </row>
    <row r="15" spans="1:10" ht="30" customHeight="1">
      <c r="A15" s="154"/>
      <c r="B15" s="148" t="s">
        <v>32</v>
      </c>
      <c r="C15" s="149"/>
      <c r="D15" s="149"/>
      <c r="E15" s="150"/>
      <c r="F15" s="10">
        <v>2021</v>
      </c>
      <c r="G15" s="10">
        <v>2020</v>
      </c>
      <c r="H15" s="10">
        <v>2021</v>
      </c>
      <c r="I15" s="10">
        <v>2020</v>
      </c>
      <c r="J15" s="10" t="s">
        <v>186</v>
      </c>
    </row>
    <row r="16" spans="1:10" ht="15">
      <c r="A16" s="154"/>
      <c r="B16" s="153" t="s">
        <v>71</v>
      </c>
      <c r="C16" s="153"/>
      <c r="D16" s="153"/>
      <c r="E16" s="153"/>
      <c r="F16" s="18">
        <v>15216</v>
      </c>
      <c r="G16" s="18">
        <v>13314</v>
      </c>
      <c r="H16" s="19">
        <v>87.52</v>
      </c>
      <c r="I16" s="19">
        <v>59.98</v>
      </c>
      <c r="J16" s="19">
        <f>F16/G16*100</f>
        <v>114.28571428571428</v>
      </c>
    </row>
    <row r="17" spans="1:10" ht="15">
      <c r="A17" s="154"/>
      <c r="B17" s="153" t="s">
        <v>72</v>
      </c>
      <c r="C17" s="153"/>
      <c r="D17" s="153"/>
      <c r="E17" s="153"/>
      <c r="F17" s="18"/>
      <c r="G17" s="18"/>
      <c r="H17" s="19"/>
      <c r="I17" s="19"/>
      <c r="J17" s="19" t="e">
        <f>F17/G17*100</f>
        <v>#DIV/0!</v>
      </c>
    </row>
    <row r="18" spans="1:10" ht="15">
      <c r="A18" s="154"/>
      <c r="B18" s="153" t="s">
        <v>73</v>
      </c>
      <c r="C18" s="153"/>
      <c r="D18" s="153"/>
      <c r="E18" s="153"/>
      <c r="F18" s="18">
        <v>2169</v>
      </c>
      <c r="G18" s="18">
        <v>8883</v>
      </c>
      <c r="H18" s="19">
        <v>12.48</v>
      </c>
      <c r="I18" s="19">
        <v>40.02</v>
      </c>
      <c r="J18" s="19">
        <f>F18/G18*100</f>
        <v>24.41742654508612</v>
      </c>
    </row>
    <row r="19" spans="1:10" ht="15">
      <c r="A19" s="154"/>
      <c r="B19" s="138" t="s">
        <v>33</v>
      </c>
      <c r="C19" s="139"/>
      <c r="D19" s="139"/>
      <c r="E19" s="140"/>
      <c r="F19" s="17">
        <f>SUM(F16:F18)</f>
        <v>17385</v>
      </c>
      <c r="G19" s="17">
        <f>SUM(G16:G18)</f>
        <v>22197</v>
      </c>
      <c r="H19" s="15">
        <v>100</v>
      </c>
      <c r="I19" s="15">
        <v>100</v>
      </c>
      <c r="J19" s="25">
        <f>F19/G19*100</f>
        <v>78.32139478307879</v>
      </c>
    </row>
    <row r="20" spans="1:10" ht="15">
      <c r="A20" s="154"/>
      <c r="B20" s="163" t="s">
        <v>34</v>
      </c>
      <c r="C20" s="164"/>
      <c r="D20" s="164"/>
      <c r="E20" s="164"/>
      <c r="F20" s="164"/>
      <c r="G20" s="164"/>
      <c r="H20" s="164"/>
      <c r="I20" s="164"/>
      <c r="J20" s="165"/>
    </row>
    <row r="21" spans="1:10" ht="15">
      <c r="A21" s="154"/>
      <c r="B21" s="166" t="s">
        <v>118</v>
      </c>
      <c r="C21" s="166"/>
      <c r="D21" s="166"/>
      <c r="E21" s="166"/>
      <c r="F21" s="18">
        <v>3467</v>
      </c>
      <c r="G21" s="18">
        <v>364</v>
      </c>
      <c r="H21" s="14"/>
      <c r="I21" s="14"/>
      <c r="J21" s="19">
        <f>F21/G21*100</f>
        <v>952.4725274725275</v>
      </c>
    </row>
    <row r="22" spans="1:10" ht="15">
      <c r="A22" s="154"/>
      <c r="B22" s="153" t="s">
        <v>124</v>
      </c>
      <c r="C22" s="153"/>
      <c r="D22" s="153"/>
      <c r="E22" s="153"/>
      <c r="F22" s="18"/>
      <c r="G22" s="18"/>
      <c r="H22" s="14"/>
      <c r="I22" s="14"/>
      <c r="J22" s="19" t="e">
        <f>F22/G22*100</f>
        <v>#DIV/0!</v>
      </c>
    </row>
    <row r="23" spans="1:10" ht="15">
      <c r="A23" s="154"/>
      <c r="B23" s="153" t="s">
        <v>74</v>
      </c>
      <c r="C23" s="153"/>
      <c r="D23" s="153"/>
      <c r="E23" s="153"/>
      <c r="F23" s="18"/>
      <c r="G23" s="18"/>
      <c r="H23" s="14"/>
      <c r="I23" s="14"/>
      <c r="J23" s="19" t="e">
        <f>F23/G23*100</f>
        <v>#DIV/0!</v>
      </c>
    </row>
    <row r="24" spans="1:10" ht="15">
      <c r="A24" s="154"/>
      <c r="B24" s="152" t="s">
        <v>33</v>
      </c>
      <c r="C24" s="152"/>
      <c r="D24" s="152"/>
      <c r="E24" s="152"/>
      <c r="F24" s="17">
        <f>SUM(F21:F23)</f>
        <v>3467</v>
      </c>
      <c r="G24" s="17">
        <v>364</v>
      </c>
      <c r="H24" s="15">
        <v>100</v>
      </c>
      <c r="I24" s="15">
        <v>100</v>
      </c>
      <c r="J24" s="25">
        <f>F24/G24*100</f>
        <v>952.4725274725275</v>
      </c>
    </row>
    <row r="25" spans="1:10" ht="15">
      <c r="A25" s="154"/>
      <c r="B25" s="153" t="s">
        <v>35</v>
      </c>
      <c r="C25" s="153"/>
      <c r="D25" s="153"/>
      <c r="E25" s="153"/>
      <c r="F25" s="153"/>
      <c r="G25" s="153"/>
      <c r="H25" s="153"/>
      <c r="I25" s="153"/>
      <c r="J25" s="153"/>
    </row>
    <row r="26" spans="1:10" ht="15">
      <c r="A26" s="154"/>
      <c r="B26" s="166" t="s">
        <v>75</v>
      </c>
      <c r="C26" s="166"/>
      <c r="D26" s="166"/>
      <c r="E26" s="166"/>
      <c r="F26" s="18"/>
      <c r="G26" s="18"/>
      <c r="H26" s="14"/>
      <c r="I26" s="14"/>
      <c r="J26" s="19" t="e">
        <f>F26/G26*100</f>
        <v>#DIV/0!</v>
      </c>
    </row>
    <row r="27" spans="1:10" ht="15">
      <c r="A27" s="154"/>
      <c r="B27" s="153" t="s">
        <v>76</v>
      </c>
      <c r="C27" s="153"/>
      <c r="D27" s="153"/>
      <c r="E27" s="153"/>
      <c r="F27" s="18"/>
      <c r="G27" s="18"/>
      <c r="H27" s="14"/>
      <c r="I27" s="14"/>
      <c r="J27" s="19"/>
    </row>
    <row r="28" spans="1:10" ht="15">
      <c r="A28" s="154"/>
      <c r="B28" s="156" t="s">
        <v>33</v>
      </c>
      <c r="C28" s="156"/>
      <c r="D28" s="156"/>
      <c r="E28" s="156"/>
      <c r="F28" s="17">
        <v>0</v>
      </c>
      <c r="G28" s="17">
        <v>0</v>
      </c>
      <c r="H28" s="15">
        <v>100</v>
      </c>
      <c r="I28" s="15">
        <v>100</v>
      </c>
      <c r="J28" s="25" t="e">
        <f>F28/G28*100</f>
        <v>#DIV/0!</v>
      </c>
    </row>
    <row r="30" spans="1:10" ht="15">
      <c r="A30" s="160" t="s">
        <v>25</v>
      </c>
      <c r="B30" s="148" t="s">
        <v>36</v>
      </c>
      <c r="C30" s="149"/>
      <c r="D30" s="149"/>
      <c r="E30" s="149"/>
      <c r="F30" s="149"/>
      <c r="G30" s="149"/>
      <c r="H30" s="149"/>
      <c r="I30" s="149"/>
      <c r="J30" s="150"/>
    </row>
    <row r="31" spans="1:16" ht="15">
      <c r="A31" s="161"/>
      <c r="B31" s="151" t="s">
        <v>29</v>
      </c>
      <c r="C31" s="151"/>
      <c r="D31" s="151"/>
      <c r="E31" s="151"/>
      <c r="F31" s="151" t="s">
        <v>31</v>
      </c>
      <c r="G31" s="151"/>
      <c r="H31" s="151"/>
      <c r="I31" s="151"/>
      <c r="J31" s="10" t="s">
        <v>28</v>
      </c>
      <c r="P31" s="23"/>
    </row>
    <row r="32" spans="1:10" ht="15">
      <c r="A32" s="161"/>
      <c r="B32" s="151"/>
      <c r="C32" s="151"/>
      <c r="D32" s="151"/>
      <c r="E32" s="151"/>
      <c r="F32" s="151" t="s">
        <v>27</v>
      </c>
      <c r="G32" s="151"/>
      <c r="H32" s="151"/>
      <c r="I32" s="151"/>
      <c r="J32" s="151"/>
    </row>
    <row r="33" spans="1:10" ht="29.25" customHeight="1">
      <c r="A33" s="161"/>
      <c r="B33" s="148" t="s">
        <v>37</v>
      </c>
      <c r="C33" s="149"/>
      <c r="D33" s="149"/>
      <c r="E33" s="150"/>
      <c r="F33" s="10">
        <v>2021</v>
      </c>
      <c r="G33" s="10">
        <v>2020</v>
      </c>
      <c r="H33" s="10">
        <v>2021</v>
      </c>
      <c r="I33" s="10">
        <v>2020</v>
      </c>
      <c r="J33" s="10" t="s">
        <v>187</v>
      </c>
    </row>
    <row r="34" spans="1:10" ht="15">
      <c r="A34" s="161"/>
      <c r="B34" s="157" t="s">
        <v>38</v>
      </c>
      <c r="C34" s="158"/>
      <c r="D34" s="158"/>
      <c r="E34" s="159"/>
      <c r="F34" s="21">
        <v>27276</v>
      </c>
      <c r="G34" s="21">
        <v>30157</v>
      </c>
      <c r="H34" s="20">
        <v>88.32</v>
      </c>
      <c r="I34" s="20">
        <v>95.3</v>
      </c>
      <c r="J34" s="20">
        <f>F34/G34*100</f>
        <v>90.4466624664257</v>
      </c>
    </row>
    <row r="35" spans="1:10" ht="15">
      <c r="A35" s="161"/>
      <c r="B35" s="157" t="s">
        <v>77</v>
      </c>
      <c r="C35" s="158"/>
      <c r="D35" s="158"/>
      <c r="E35" s="159"/>
      <c r="F35" s="21">
        <v>1646</v>
      </c>
      <c r="G35" s="21">
        <v>1310</v>
      </c>
      <c r="H35" s="20">
        <v>5.33</v>
      </c>
      <c r="I35" s="20">
        <v>4.14</v>
      </c>
      <c r="J35" s="20">
        <f>F35/G35*100</f>
        <v>125.64885496183207</v>
      </c>
    </row>
    <row r="36" spans="1:14" ht="15">
      <c r="A36" s="161"/>
      <c r="B36" s="157" t="s">
        <v>78</v>
      </c>
      <c r="C36" s="158"/>
      <c r="D36" s="158"/>
      <c r="E36" s="159"/>
      <c r="F36" s="21">
        <v>1962</v>
      </c>
      <c r="G36" s="21">
        <v>178</v>
      </c>
      <c r="H36" s="20">
        <v>6.35</v>
      </c>
      <c r="I36" s="20">
        <v>0.56</v>
      </c>
      <c r="J36" s="20">
        <f>F36/G36*100</f>
        <v>1102.247191011236</v>
      </c>
      <c r="M36" s="26">
        <f aca="true" t="shared" si="0" ref="M36:N38">F16-F34</f>
        <v>-12060</v>
      </c>
      <c r="N36" s="26">
        <f t="shared" si="0"/>
        <v>-16843</v>
      </c>
    </row>
    <row r="37" spans="1:14" ht="15">
      <c r="A37" s="161"/>
      <c r="B37" s="170" t="s">
        <v>33</v>
      </c>
      <c r="C37" s="171"/>
      <c r="D37" s="171"/>
      <c r="E37" s="172"/>
      <c r="F37" s="22">
        <f>SUM(F34:F36)</f>
        <v>30884</v>
      </c>
      <c r="G37" s="22">
        <f>SUM(G34:G36)</f>
        <v>31645</v>
      </c>
      <c r="H37" s="15">
        <v>100</v>
      </c>
      <c r="I37" s="15">
        <v>100</v>
      </c>
      <c r="J37" s="24">
        <f>F37/G37*100</f>
        <v>97.59519671354084</v>
      </c>
      <c r="M37" s="26">
        <f t="shared" si="0"/>
        <v>-1646</v>
      </c>
      <c r="N37" s="26">
        <f t="shared" si="0"/>
        <v>-1310</v>
      </c>
    </row>
    <row r="38" spans="1:14" ht="15">
      <c r="A38" s="161"/>
      <c r="B38" s="157" t="s">
        <v>38</v>
      </c>
      <c r="C38" s="158"/>
      <c r="D38" s="158"/>
      <c r="E38" s="158"/>
      <c r="F38" s="158"/>
      <c r="G38" s="158"/>
      <c r="H38" s="158"/>
      <c r="I38" s="158"/>
      <c r="J38" s="159"/>
      <c r="M38" s="26">
        <f t="shared" si="0"/>
        <v>207</v>
      </c>
      <c r="N38" s="26">
        <f t="shared" si="0"/>
        <v>8705</v>
      </c>
    </row>
    <row r="39" spans="1:10" ht="15">
      <c r="A39" s="161"/>
      <c r="B39" s="167" t="s">
        <v>79</v>
      </c>
      <c r="C39" s="168"/>
      <c r="D39" s="168"/>
      <c r="E39" s="169"/>
      <c r="F39" s="21">
        <v>3581</v>
      </c>
      <c r="G39" s="21">
        <v>2397</v>
      </c>
      <c r="H39" s="27">
        <v>13.13</v>
      </c>
      <c r="I39" s="27">
        <v>3.86</v>
      </c>
      <c r="J39" s="20">
        <f>F39/G39*100</f>
        <v>149.39507717980808</v>
      </c>
    </row>
    <row r="40" spans="1:10" ht="27" customHeight="1">
      <c r="A40" s="161"/>
      <c r="B40" s="157" t="s">
        <v>80</v>
      </c>
      <c r="C40" s="158"/>
      <c r="D40" s="158"/>
      <c r="E40" s="159"/>
      <c r="F40" s="21">
        <v>14877</v>
      </c>
      <c r="G40" s="21">
        <v>15976</v>
      </c>
      <c r="H40" s="27">
        <v>54.54</v>
      </c>
      <c r="I40" s="27">
        <v>52.98</v>
      </c>
      <c r="J40" s="20">
        <f>F40/G40*100</f>
        <v>93.12093139709565</v>
      </c>
    </row>
    <row r="41" spans="1:10" ht="15">
      <c r="A41" s="161"/>
      <c r="B41" s="157" t="s">
        <v>81</v>
      </c>
      <c r="C41" s="158"/>
      <c r="D41" s="158"/>
      <c r="E41" s="159"/>
      <c r="F41" s="21">
        <v>1268</v>
      </c>
      <c r="G41" s="21">
        <v>2127</v>
      </c>
      <c r="H41" s="27">
        <v>4.65</v>
      </c>
      <c r="I41" s="27">
        <v>7.05</v>
      </c>
      <c r="J41" s="20">
        <f>F41/G41*100</f>
        <v>59.61448048895157</v>
      </c>
    </row>
    <row r="42" spans="1:14" ht="15">
      <c r="A42" s="161"/>
      <c r="B42" s="157" t="s">
        <v>82</v>
      </c>
      <c r="C42" s="158"/>
      <c r="D42" s="158"/>
      <c r="E42" s="159"/>
      <c r="F42" s="21">
        <v>7550</v>
      </c>
      <c r="G42" s="21">
        <v>9657</v>
      </c>
      <c r="H42" s="27">
        <v>27.68</v>
      </c>
      <c r="I42" s="27">
        <v>36.11</v>
      </c>
      <c r="J42" s="20">
        <f>F42/G42*100</f>
        <v>78.18162990576783</v>
      </c>
      <c r="N42" s="28"/>
    </row>
    <row r="43" spans="1:10" ht="15">
      <c r="A43" s="162"/>
      <c r="B43" s="156" t="s">
        <v>33</v>
      </c>
      <c r="C43" s="156"/>
      <c r="D43" s="156"/>
      <c r="E43" s="156"/>
      <c r="F43" s="17">
        <f>SUM(F39:F42)</f>
        <v>27276</v>
      </c>
      <c r="G43" s="17">
        <f>SUM(G39:G42)</f>
        <v>30157</v>
      </c>
      <c r="H43" s="15">
        <v>100</v>
      </c>
      <c r="I43" s="15">
        <v>100</v>
      </c>
      <c r="J43" s="24">
        <f>F43/G43*100</f>
        <v>90.4466624664257</v>
      </c>
    </row>
    <row r="45" spans="14:16" ht="15">
      <c r="N45" s="26"/>
      <c r="P45" s="28"/>
    </row>
    <row r="47" spans="1:10" ht="15">
      <c r="A47" s="154" t="s">
        <v>39</v>
      </c>
      <c r="B47" s="148" t="s">
        <v>40</v>
      </c>
      <c r="C47" s="149"/>
      <c r="D47" s="149"/>
      <c r="E47" s="149"/>
      <c r="F47" s="149"/>
      <c r="G47" s="149"/>
      <c r="H47" s="149"/>
      <c r="I47" s="149"/>
      <c r="J47" s="150"/>
    </row>
    <row r="48" spans="1:10" ht="15">
      <c r="A48" s="154"/>
      <c r="B48" s="151" t="s">
        <v>29</v>
      </c>
      <c r="C48" s="151"/>
      <c r="D48" s="151"/>
      <c r="E48" s="151"/>
      <c r="F48" s="151" t="s">
        <v>31</v>
      </c>
      <c r="G48" s="151"/>
      <c r="H48" s="151"/>
      <c r="I48" s="151"/>
      <c r="J48" s="10" t="s">
        <v>28</v>
      </c>
    </row>
    <row r="49" spans="1:10" ht="15">
      <c r="A49" s="154"/>
      <c r="B49" s="148" t="s">
        <v>41</v>
      </c>
      <c r="C49" s="149"/>
      <c r="D49" s="149"/>
      <c r="E49" s="150"/>
      <c r="F49" s="175">
        <v>2021</v>
      </c>
      <c r="G49" s="176"/>
      <c r="H49" s="175">
        <v>2020</v>
      </c>
      <c r="I49" s="176"/>
      <c r="J49" s="10" t="s">
        <v>186</v>
      </c>
    </row>
    <row r="50" spans="1:10" ht="15">
      <c r="A50" s="154"/>
      <c r="B50" s="163" t="s">
        <v>83</v>
      </c>
      <c r="C50" s="164"/>
      <c r="D50" s="164"/>
      <c r="E50" s="165"/>
      <c r="F50" s="173">
        <v>-12060</v>
      </c>
      <c r="G50" s="174"/>
      <c r="H50" s="173">
        <v>-16843</v>
      </c>
      <c r="I50" s="174"/>
      <c r="J50" s="29">
        <f>F50/H50*100</f>
        <v>71.60244612004986</v>
      </c>
    </row>
    <row r="51" spans="1:13" ht="15">
      <c r="A51" s="154"/>
      <c r="B51" s="163" t="s">
        <v>84</v>
      </c>
      <c r="C51" s="164"/>
      <c r="D51" s="164"/>
      <c r="E51" s="165"/>
      <c r="F51" s="173">
        <v>-1647</v>
      </c>
      <c r="G51" s="174"/>
      <c r="H51" s="173">
        <v>-1310</v>
      </c>
      <c r="I51" s="174"/>
      <c r="J51" s="29">
        <f>F51/H51*100</f>
        <v>125.72519083969466</v>
      </c>
      <c r="M51" s="8" t="s">
        <v>122</v>
      </c>
    </row>
    <row r="52" spans="1:13" ht="15">
      <c r="A52" s="154"/>
      <c r="B52" s="163" t="s">
        <v>85</v>
      </c>
      <c r="C52" s="164"/>
      <c r="D52" s="164"/>
      <c r="E52" s="165"/>
      <c r="F52" s="173">
        <v>208</v>
      </c>
      <c r="G52" s="174"/>
      <c r="H52" s="173">
        <v>8705</v>
      </c>
      <c r="I52" s="174"/>
      <c r="J52" s="29">
        <f>F52/H52*100</f>
        <v>2.3894313612866167</v>
      </c>
      <c r="M52" s="8" t="s">
        <v>123</v>
      </c>
    </row>
    <row r="53" spans="1:10" ht="15">
      <c r="A53" s="154"/>
      <c r="B53" s="163" t="s">
        <v>86</v>
      </c>
      <c r="C53" s="164"/>
      <c r="D53" s="164"/>
      <c r="E53" s="165"/>
      <c r="F53" s="173"/>
      <c r="G53" s="174"/>
      <c r="H53" s="173"/>
      <c r="I53" s="174"/>
      <c r="J53" s="29" t="e">
        <f>F53/H53*100</f>
        <v>#DIV/0!</v>
      </c>
    </row>
    <row r="54" spans="1:10" ht="15">
      <c r="A54" s="154"/>
      <c r="B54" s="163" t="s">
        <v>87</v>
      </c>
      <c r="C54" s="164"/>
      <c r="D54" s="164"/>
      <c r="E54" s="165"/>
      <c r="F54" s="173"/>
      <c r="G54" s="174"/>
      <c r="H54" s="173"/>
      <c r="I54" s="174"/>
      <c r="J54" s="29">
        <v>0</v>
      </c>
    </row>
    <row r="55" spans="1:10" ht="15">
      <c r="A55" s="154"/>
      <c r="B55" s="163" t="s">
        <v>88</v>
      </c>
      <c r="C55" s="164"/>
      <c r="D55" s="164"/>
      <c r="E55" s="165"/>
      <c r="F55" s="173">
        <v>-13499</v>
      </c>
      <c r="G55" s="174"/>
      <c r="H55" s="173">
        <v>-9448</v>
      </c>
      <c r="I55" s="174"/>
      <c r="J55" s="29">
        <f>F55/H55*100</f>
        <v>142.87679932260795</v>
      </c>
    </row>
    <row r="57" spans="1:10" ht="15">
      <c r="A57" s="154" t="s">
        <v>42</v>
      </c>
      <c r="B57" s="148" t="s">
        <v>43</v>
      </c>
      <c r="C57" s="149"/>
      <c r="D57" s="149"/>
      <c r="E57" s="149"/>
      <c r="F57" s="149"/>
      <c r="G57" s="149"/>
      <c r="H57" s="149"/>
      <c r="I57" s="149"/>
      <c r="J57" s="150"/>
    </row>
    <row r="58" spans="1:10" ht="15">
      <c r="A58" s="154"/>
      <c r="B58" s="151" t="s">
        <v>29</v>
      </c>
      <c r="C58" s="151"/>
      <c r="D58" s="151"/>
      <c r="E58" s="151"/>
      <c r="F58" s="151" t="s">
        <v>44</v>
      </c>
      <c r="G58" s="151"/>
      <c r="H58" s="151"/>
      <c r="I58" s="151"/>
      <c r="J58" s="10" t="s">
        <v>28</v>
      </c>
    </row>
    <row r="59" spans="1:10" ht="15">
      <c r="A59" s="154"/>
      <c r="B59" s="148" t="s">
        <v>41</v>
      </c>
      <c r="C59" s="149"/>
      <c r="D59" s="149"/>
      <c r="E59" s="150"/>
      <c r="F59" s="175">
        <v>2021</v>
      </c>
      <c r="G59" s="176"/>
      <c r="H59" s="175">
        <v>2020</v>
      </c>
      <c r="I59" s="176"/>
      <c r="J59" s="10" t="s">
        <v>186</v>
      </c>
    </row>
    <row r="60" spans="1:10" ht="47.25" customHeight="1">
      <c r="A60" s="154"/>
      <c r="B60" s="179" t="s">
        <v>89</v>
      </c>
      <c r="C60" s="180"/>
      <c r="D60" s="180"/>
      <c r="E60" s="181"/>
      <c r="F60" s="177">
        <v>0</v>
      </c>
      <c r="G60" s="178"/>
      <c r="H60" s="177">
        <v>0</v>
      </c>
      <c r="I60" s="178"/>
      <c r="J60" s="30" t="e">
        <f aca="true" t="shared" si="1" ref="J60:J65">F60/H60</f>
        <v>#DIV/0!</v>
      </c>
    </row>
    <row r="61" spans="1:10" ht="30" customHeight="1">
      <c r="A61" s="154"/>
      <c r="B61" s="179" t="s">
        <v>90</v>
      </c>
      <c r="C61" s="180"/>
      <c r="D61" s="180"/>
      <c r="E61" s="181"/>
      <c r="F61" s="177"/>
      <c r="G61" s="178"/>
      <c r="H61" s="177"/>
      <c r="I61" s="178"/>
      <c r="J61" s="30" t="e">
        <f t="shared" si="1"/>
        <v>#DIV/0!</v>
      </c>
    </row>
    <row r="62" spans="1:10" ht="30" customHeight="1">
      <c r="A62" s="154"/>
      <c r="B62" s="179" t="s">
        <v>91</v>
      </c>
      <c r="C62" s="180"/>
      <c r="D62" s="180"/>
      <c r="E62" s="181"/>
      <c r="F62" s="177"/>
      <c r="G62" s="178"/>
      <c r="H62" s="177"/>
      <c r="I62" s="178"/>
      <c r="J62" s="30" t="e">
        <f t="shared" si="1"/>
        <v>#DIV/0!</v>
      </c>
    </row>
    <row r="63" spans="1:10" ht="30" customHeight="1">
      <c r="A63" s="154"/>
      <c r="B63" s="179" t="s">
        <v>92</v>
      </c>
      <c r="C63" s="180"/>
      <c r="D63" s="180"/>
      <c r="E63" s="181"/>
      <c r="F63" s="177"/>
      <c r="G63" s="178"/>
      <c r="H63" s="177"/>
      <c r="I63" s="178"/>
      <c r="J63" s="30" t="e">
        <f t="shared" si="1"/>
        <v>#DIV/0!</v>
      </c>
    </row>
    <row r="64" spans="1:10" ht="30" customHeight="1">
      <c r="A64" s="154"/>
      <c r="B64" s="179" t="s">
        <v>93</v>
      </c>
      <c r="C64" s="180"/>
      <c r="D64" s="180"/>
      <c r="E64" s="181"/>
      <c r="F64" s="177">
        <v>0.0019</v>
      </c>
      <c r="G64" s="178"/>
      <c r="H64" s="177">
        <v>0.0016</v>
      </c>
      <c r="I64" s="178"/>
      <c r="J64" s="30">
        <f t="shared" si="1"/>
        <v>1.1875</v>
      </c>
    </row>
    <row r="65" spans="1:10" ht="48.75" customHeight="1">
      <c r="A65" s="154"/>
      <c r="B65" s="179" t="s">
        <v>94</v>
      </c>
      <c r="C65" s="180"/>
      <c r="D65" s="180"/>
      <c r="E65" s="181"/>
      <c r="F65" s="177">
        <v>0.0487</v>
      </c>
      <c r="G65" s="178"/>
      <c r="H65" s="177">
        <v>0.0536</v>
      </c>
      <c r="I65" s="178"/>
      <c r="J65" s="30">
        <f t="shared" si="1"/>
        <v>0.9085820895522387</v>
      </c>
    </row>
    <row r="67" spans="1:10" ht="16.5" customHeight="1">
      <c r="A67" s="182"/>
      <c r="B67" s="183"/>
      <c r="C67" s="184"/>
      <c r="D67" s="184"/>
      <c r="E67" s="185"/>
      <c r="F67" s="151" t="s">
        <v>31</v>
      </c>
      <c r="G67" s="151"/>
      <c r="H67" s="151"/>
      <c r="I67" s="151"/>
      <c r="J67" s="10" t="s">
        <v>28</v>
      </c>
    </row>
    <row r="68" spans="1:10" ht="30" customHeight="1">
      <c r="A68" s="182"/>
      <c r="B68" s="186"/>
      <c r="C68" s="187"/>
      <c r="D68" s="187"/>
      <c r="E68" s="188"/>
      <c r="F68" s="175">
        <v>2021</v>
      </c>
      <c r="G68" s="176"/>
      <c r="H68" s="175">
        <v>2020</v>
      </c>
      <c r="I68" s="176"/>
      <c r="J68" s="10" t="s">
        <v>186</v>
      </c>
    </row>
    <row r="69" spans="1:10" ht="45" customHeight="1">
      <c r="A69" s="182"/>
      <c r="B69" s="179" t="s">
        <v>95</v>
      </c>
      <c r="C69" s="180"/>
      <c r="D69" s="180"/>
      <c r="E69" s="181"/>
      <c r="F69" s="189">
        <v>120862</v>
      </c>
      <c r="G69" s="190"/>
      <c r="H69" s="189">
        <v>137367</v>
      </c>
      <c r="I69" s="190"/>
      <c r="J69" s="30">
        <f>F69/H69</f>
        <v>0.8798474160460664</v>
      </c>
    </row>
    <row r="70" ht="15">
      <c r="A70" s="12"/>
    </row>
    <row r="71" spans="1:10" ht="15">
      <c r="A71" s="154" t="s">
        <v>39</v>
      </c>
      <c r="B71" s="148" t="s">
        <v>40</v>
      </c>
      <c r="C71" s="149"/>
      <c r="D71" s="149"/>
      <c r="E71" s="149"/>
      <c r="F71" s="149"/>
      <c r="G71" s="149"/>
      <c r="H71" s="149"/>
      <c r="I71" s="149"/>
      <c r="J71" s="150"/>
    </row>
    <row r="72" spans="1:10" ht="15">
      <c r="A72" s="154"/>
      <c r="B72" s="148" t="s">
        <v>29</v>
      </c>
      <c r="C72" s="149"/>
      <c r="D72" s="149"/>
      <c r="E72" s="150"/>
      <c r="F72" s="175">
        <v>2021</v>
      </c>
      <c r="G72" s="176"/>
      <c r="H72" s="175">
        <v>2020</v>
      </c>
      <c r="I72" s="176"/>
      <c r="J72" s="10" t="s">
        <v>186</v>
      </c>
    </row>
    <row r="73" spans="1:10" ht="15">
      <c r="A73" s="154"/>
      <c r="B73" s="163" t="s">
        <v>96</v>
      </c>
      <c r="C73" s="164"/>
      <c r="D73" s="164"/>
      <c r="E73" s="165"/>
      <c r="F73" s="173">
        <v>0</v>
      </c>
      <c r="G73" s="174"/>
      <c r="H73" s="173">
        <v>0</v>
      </c>
      <c r="I73" s="174"/>
      <c r="J73" s="11">
        <v>0</v>
      </c>
    </row>
    <row r="76" spans="3:7" ht="15">
      <c r="C76" s="141" t="s">
        <v>45</v>
      </c>
      <c r="D76" s="141"/>
      <c r="E76" s="141"/>
      <c r="F76" s="141"/>
      <c r="G76" s="141"/>
    </row>
    <row r="77" spans="1:7" ht="15">
      <c r="A77" s="195" t="s">
        <v>126</v>
      </c>
      <c r="B77" s="195"/>
      <c r="C77" s="195"/>
      <c r="D77" s="195"/>
      <c r="E77" s="195"/>
      <c r="F77" s="195"/>
      <c r="G77" s="195"/>
    </row>
    <row r="79" spans="1:10" ht="15" customHeight="1">
      <c r="A79" s="123"/>
      <c r="B79" s="175"/>
      <c r="C79" s="193"/>
      <c r="D79" s="193"/>
      <c r="E79" s="193"/>
      <c r="F79" s="193" t="s">
        <v>31</v>
      </c>
      <c r="G79" s="193"/>
      <c r="H79" s="193"/>
      <c r="I79" s="193"/>
      <c r="J79" s="10" t="s">
        <v>28</v>
      </c>
    </row>
    <row r="80" spans="1:10" ht="37.5" customHeight="1">
      <c r="A80" s="123"/>
      <c r="B80" s="148" t="s">
        <v>46</v>
      </c>
      <c r="C80" s="149"/>
      <c r="D80" s="149"/>
      <c r="E80" s="150"/>
      <c r="F80" s="175">
        <v>2021</v>
      </c>
      <c r="G80" s="176"/>
      <c r="H80" s="175">
        <v>2020</v>
      </c>
      <c r="I80" s="176"/>
      <c r="J80" s="10" t="s">
        <v>186</v>
      </c>
    </row>
    <row r="81" spans="1:10" ht="12.75" customHeight="1">
      <c r="A81" s="123"/>
      <c r="B81" s="148"/>
      <c r="C81" s="149"/>
      <c r="D81" s="149"/>
      <c r="E81" s="150"/>
      <c r="F81" s="175"/>
      <c r="G81" s="176"/>
      <c r="H81" s="175"/>
      <c r="I81" s="176"/>
      <c r="J81" s="10"/>
    </row>
    <row r="82" spans="1:10" ht="15">
      <c r="A82" s="9">
        <v>1</v>
      </c>
      <c r="B82" s="173" t="s">
        <v>166</v>
      </c>
      <c r="C82" s="194"/>
      <c r="D82" s="194"/>
      <c r="E82" s="174"/>
      <c r="F82" s="191">
        <v>1691</v>
      </c>
      <c r="G82" s="192"/>
      <c r="H82" s="191">
        <v>1352</v>
      </c>
      <c r="I82" s="192"/>
      <c r="J82" s="29">
        <f>F82/H82*100</f>
        <v>125.07396449704143</v>
      </c>
    </row>
    <row r="83" spans="1:10" ht="15">
      <c r="A83" s="9">
        <f>A82+1</f>
        <v>2</v>
      </c>
      <c r="B83" s="173" t="s">
        <v>167</v>
      </c>
      <c r="C83" s="194"/>
      <c r="D83" s="194"/>
      <c r="E83" s="174"/>
      <c r="F83" s="191">
        <v>432</v>
      </c>
      <c r="G83" s="192"/>
      <c r="H83" s="191">
        <v>353</v>
      </c>
      <c r="I83" s="192"/>
      <c r="J83" s="29">
        <f>F83/H83*100</f>
        <v>122.37960339943344</v>
      </c>
    </row>
    <row r="84" spans="1:10" ht="15">
      <c r="A84" s="9">
        <f aca="true" t="shared" si="2" ref="A84:A91">A83+1</f>
        <v>3</v>
      </c>
      <c r="B84" s="173" t="s">
        <v>168</v>
      </c>
      <c r="C84" s="194"/>
      <c r="D84" s="194"/>
      <c r="E84" s="174"/>
      <c r="F84" s="191">
        <v>1777</v>
      </c>
      <c r="G84" s="192"/>
      <c r="H84" s="191">
        <v>1478</v>
      </c>
      <c r="I84" s="192"/>
      <c r="J84" s="29">
        <f>F84/H84*100</f>
        <v>120.23004059539919</v>
      </c>
    </row>
    <row r="85" spans="1:10" ht="15">
      <c r="A85" s="9">
        <f t="shared" si="2"/>
        <v>4</v>
      </c>
      <c r="B85" s="173" t="s">
        <v>169</v>
      </c>
      <c r="C85" s="194"/>
      <c r="D85" s="194"/>
      <c r="E85" s="174"/>
      <c r="F85" s="191">
        <v>1285</v>
      </c>
      <c r="G85" s="192"/>
      <c r="H85" s="191">
        <v>1078</v>
      </c>
      <c r="I85" s="192"/>
      <c r="J85" s="11">
        <v>91.98</v>
      </c>
    </row>
    <row r="86" spans="1:10" ht="15">
      <c r="A86" s="9">
        <f t="shared" si="2"/>
        <v>5</v>
      </c>
      <c r="B86" s="173" t="s">
        <v>170</v>
      </c>
      <c r="C86" s="194"/>
      <c r="D86" s="194"/>
      <c r="E86" s="174"/>
      <c r="F86" s="191">
        <v>715</v>
      </c>
      <c r="G86" s="192"/>
      <c r="H86" s="191">
        <v>715</v>
      </c>
      <c r="I86" s="192"/>
      <c r="J86" s="11">
        <v>100</v>
      </c>
    </row>
    <row r="87" spans="1:10" ht="15">
      <c r="A87" s="9">
        <f t="shared" si="2"/>
        <v>6</v>
      </c>
      <c r="B87" s="173" t="s">
        <v>171</v>
      </c>
      <c r="C87" s="194"/>
      <c r="D87" s="194"/>
      <c r="E87" s="174"/>
      <c r="F87" s="191">
        <v>7991</v>
      </c>
      <c r="G87" s="192"/>
      <c r="H87" s="191">
        <v>6659</v>
      </c>
      <c r="I87" s="192"/>
      <c r="J87" s="11">
        <v>81.01</v>
      </c>
    </row>
    <row r="88" spans="1:10" ht="15">
      <c r="A88" s="9">
        <f t="shared" si="2"/>
        <v>7</v>
      </c>
      <c r="B88" s="173"/>
      <c r="C88" s="194"/>
      <c r="D88" s="194"/>
      <c r="E88" s="174"/>
      <c r="F88" s="191"/>
      <c r="G88" s="192"/>
      <c r="H88" s="191"/>
      <c r="I88" s="192"/>
      <c r="J88" s="11"/>
    </row>
    <row r="89" spans="1:10" ht="15">
      <c r="A89" s="9">
        <f t="shared" si="2"/>
        <v>8</v>
      </c>
      <c r="B89" s="173"/>
      <c r="C89" s="194"/>
      <c r="D89" s="194"/>
      <c r="E89" s="174"/>
      <c r="F89" s="191"/>
      <c r="G89" s="192"/>
      <c r="H89" s="191"/>
      <c r="I89" s="192"/>
      <c r="J89" s="11"/>
    </row>
    <row r="90" spans="1:10" ht="15">
      <c r="A90" s="9">
        <f t="shared" si="2"/>
        <v>9</v>
      </c>
      <c r="B90" s="173"/>
      <c r="C90" s="194"/>
      <c r="D90" s="194"/>
      <c r="E90" s="174"/>
      <c r="F90" s="191"/>
      <c r="G90" s="192"/>
      <c r="H90" s="191"/>
      <c r="I90" s="192"/>
      <c r="J90" s="11"/>
    </row>
    <row r="91" spans="1:10" ht="15">
      <c r="A91" s="9">
        <f t="shared" si="2"/>
        <v>10</v>
      </c>
      <c r="B91" s="173"/>
      <c r="C91" s="194"/>
      <c r="D91" s="194"/>
      <c r="E91" s="174"/>
      <c r="F91" s="173"/>
      <c r="G91" s="174"/>
      <c r="H91" s="173"/>
      <c r="I91" s="174"/>
      <c r="J91" s="11"/>
    </row>
    <row r="93" spans="1:10" ht="27.75" customHeight="1">
      <c r="A93" s="196" t="s">
        <v>97</v>
      </c>
      <c r="B93" s="196"/>
      <c r="C93" s="196"/>
      <c r="D93" s="196"/>
      <c r="E93" s="196"/>
      <c r="F93" s="196"/>
      <c r="G93" s="196"/>
      <c r="H93" s="196"/>
      <c r="I93" s="196"/>
      <c r="J93" s="196"/>
    </row>
    <row r="94" spans="1:10" ht="32.25" customHeight="1">
      <c r="A94" s="196"/>
      <c r="B94" s="196"/>
      <c r="C94" s="196"/>
      <c r="D94" s="196"/>
      <c r="E94" s="196"/>
      <c r="F94" s="196"/>
      <c r="G94" s="196"/>
      <c r="H94" s="196"/>
      <c r="I94" s="196"/>
      <c r="J94" s="196"/>
    </row>
    <row r="97" spans="1:10" ht="15">
      <c r="A97" s="123"/>
      <c r="B97" s="175"/>
      <c r="C97" s="193"/>
      <c r="D97" s="193"/>
      <c r="E97" s="193"/>
      <c r="F97" s="193" t="s">
        <v>31</v>
      </c>
      <c r="G97" s="193"/>
      <c r="H97" s="193"/>
      <c r="I97" s="193"/>
      <c r="J97" s="10" t="s">
        <v>28</v>
      </c>
    </row>
    <row r="98" spans="1:10" ht="35.25" customHeight="1">
      <c r="A98" s="123"/>
      <c r="B98" s="148" t="s">
        <v>47</v>
      </c>
      <c r="C98" s="149"/>
      <c r="D98" s="149"/>
      <c r="E98" s="150"/>
      <c r="F98" s="175">
        <v>2021</v>
      </c>
      <c r="G98" s="176"/>
      <c r="H98" s="175">
        <v>2020</v>
      </c>
      <c r="I98" s="176"/>
      <c r="J98" s="10" t="s">
        <v>186</v>
      </c>
    </row>
    <row r="99" spans="1:10" ht="14.25" customHeight="1">
      <c r="A99" s="123"/>
      <c r="B99" s="148"/>
      <c r="C99" s="149"/>
      <c r="D99" s="149"/>
      <c r="E99" s="150"/>
      <c r="F99" s="175"/>
      <c r="G99" s="176"/>
      <c r="H99" s="175"/>
      <c r="I99" s="176"/>
      <c r="J99" s="10"/>
    </row>
    <row r="100" spans="1:10" ht="15">
      <c r="A100" s="9">
        <v>1</v>
      </c>
      <c r="B100" s="173" t="s">
        <v>167</v>
      </c>
      <c r="C100" s="194"/>
      <c r="D100" s="194"/>
      <c r="E100" s="174"/>
      <c r="F100" s="191">
        <v>424</v>
      </c>
      <c r="G100" s="192"/>
      <c r="H100" s="191">
        <v>353</v>
      </c>
      <c r="I100" s="192"/>
      <c r="J100" s="29">
        <f>F100/H100*100</f>
        <v>120.11331444759207</v>
      </c>
    </row>
    <row r="101" spans="1:10" ht="15">
      <c r="A101" s="9">
        <f>A100+1</f>
        <v>2</v>
      </c>
      <c r="B101" s="173" t="s">
        <v>168</v>
      </c>
      <c r="C101" s="194"/>
      <c r="D101" s="194"/>
      <c r="E101" s="174"/>
      <c r="F101" s="191">
        <v>553</v>
      </c>
      <c r="G101" s="192"/>
      <c r="H101" s="191">
        <v>516</v>
      </c>
      <c r="I101" s="192"/>
      <c r="J101" s="29">
        <f>F101/H101*100</f>
        <v>107.1705426356589</v>
      </c>
    </row>
    <row r="102" spans="1:10" ht="15">
      <c r="A102" s="9">
        <f aca="true" t="shared" si="3" ref="A102:A109">A101+1</f>
        <v>3</v>
      </c>
      <c r="B102" s="173" t="s">
        <v>172</v>
      </c>
      <c r="C102" s="194"/>
      <c r="D102" s="194"/>
      <c r="E102" s="174"/>
      <c r="F102" s="191">
        <v>212</v>
      </c>
      <c r="G102" s="192"/>
      <c r="H102" s="191">
        <v>240</v>
      </c>
      <c r="I102" s="192"/>
      <c r="J102" s="29">
        <f>F102/H102*100</f>
        <v>88.33333333333333</v>
      </c>
    </row>
    <row r="103" spans="1:10" ht="15">
      <c r="A103" s="9">
        <f t="shared" si="3"/>
        <v>4</v>
      </c>
      <c r="B103" s="173" t="s">
        <v>175</v>
      </c>
      <c r="C103" s="194"/>
      <c r="D103" s="194"/>
      <c r="E103" s="174"/>
      <c r="F103" s="173">
        <v>2237</v>
      </c>
      <c r="G103" s="174"/>
      <c r="H103" s="173">
        <v>2089</v>
      </c>
      <c r="I103" s="174"/>
      <c r="J103" s="11">
        <v>107.08</v>
      </c>
    </row>
    <row r="104" spans="1:10" ht="15">
      <c r="A104" s="9">
        <f t="shared" si="3"/>
        <v>5</v>
      </c>
      <c r="B104" s="173" t="s">
        <v>173</v>
      </c>
      <c r="C104" s="194"/>
      <c r="D104" s="194"/>
      <c r="E104" s="174"/>
      <c r="F104" s="173">
        <v>668</v>
      </c>
      <c r="G104" s="174"/>
      <c r="H104" s="189">
        <v>447</v>
      </c>
      <c r="I104" s="174"/>
      <c r="J104" s="11">
        <v>149.44</v>
      </c>
    </row>
    <row r="105" spans="1:10" ht="15">
      <c r="A105" s="9">
        <f t="shared" si="3"/>
        <v>6</v>
      </c>
      <c r="B105" s="173" t="s">
        <v>174</v>
      </c>
      <c r="C105" s="194"/>
      <c r="D105" s="194"/>
      <c r="E105" s="174"/>
      <c r="F105" s="173">
        <v>123</v>
      </c>
      <c r="G105" s="174"/>
      <c r="H105" s="173">
        <v>233</v>
      </c>
      <c r="I105" s="174"/>
      <c r="J105" s="11">
        <v>52.79</v>
      </c>
    </row>
    <row r="106" spans="1:10" ht="15">
      <c r="A106" s="9">
        <f t="shared" si="3"/>
        <v>7</v>
      </c>
      <c r="B106" s="173" t="s">
        <v>188</v>
      </c>
      <c r="C106" s="194"/>
      <c r="D106" s="194"/>
      <c r="E106" s="174"/>
      <c r="F106" s="189" t="s">
        <v>188</v>
      </c>
      <c r="G106" s="174"/>
      <c r="H106" s="173" t="s">
        <v>188</v>
      </c>
      <c r="I106" s="174"/>
      <c r="J106" s="11" t="s">
        <v>188</v>
      </c>
    </row>
    <row r="107" spans="1:10" ht="15">
      <c r="A107" s="9">
        <f t="shared" si="3"/>
        <v>8</v>
      </c>
      <c r="B107" s="173"/>
      <c r="C107" s="194"/>
      <c r="D107" s="194"/>
      <c r="E107" s="174"/>
      <c r="F107" s="173"/>
      <c r="G107" s="174"/>
      <c r="H107" s="173"/>
      <c r="I107" s="174"/>
      <c r="J107" s="11"/>
    </row>
    <row r="108" spans="1:10" ht="15">
      <c r="A108" s="9">
        <f t="shared" si="3"/>
        <v>9</v>
      </c>
      <c r="B108" s="173"/>
      <c r="C108" s="194"/>
      <c r="D108" s="194"/>
      <c r="E108" s="174"/>
      <c r="F108" s="173"/>
      <c r="G108" s="174"/>
      <c r="H108" s="173"/>
      <c r="I108" s="174"/>
      <c r="J108" s="11"/>
    </row>
    <row r="109" spans="1:10" ht="15">
      <c r="A109" s="9">
        <f t="shared" si="3"/>
        <v>10</v>
      </c>
      <c r="B109" s="173"/>
      <c r="C109" s="194"/>
      <c r="D109" s="194"/>
      <c r="E109" s="174"/>
      <c r="F109" s="173"/>
      <c r="G109" s="174"/>
      <c r="H109" s="173"/>
      <c r="I109" s="174"/>
      <c r="J109" s="11"/>
    </row>
    <row r="112" spans="1:10" ht="27.75" customHeight="1">
      <c r="A112" s="196" t="s">
        <v>98</v>
      </c>
      <c r="B112" s="196"/>
      <c r="C112" s="196"/>
      <c r="D112" s="196"/>
      <c r="E112" s="196"/>
      <c r="F112" s="196"/>
      <c r="G112" s="196"/>
      <c r="H112" s="196"/>
      <c r="I112" s="196"/>
      <c r="J112" s="196"/>
    </row>
    <row r="113" spans="1:10" ht="36" customHeight="1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</row>
    <row r="115" spans="4:8" ht="15">
      <c r="D115" s="141" t="s">
        <v>48</v>
      </c>
      <c r="E115" s="141"/>
      <c r="F115" s="141"/>
      <c r="G115" s="141"/>
      <c r="H115" s="141"/>
    </row>
    <row r="117" spans="1:10" ht="15">
      <c r="A117" s="207" t="s">
        <v>50</v>
      </c>
      <c r="B117" s="208"/>
      <c r="C117" s="208"/>
      <c r="D117" s="208"/>
      <c r="E117" s="209"/>
      <c r="F117" s="216" t="s">
        <v>31</v>
      </c>
      <c r="G117" s="216"/>
      <c r="H117" s="216"/>
      <c r="I117" s="217" t="s">
        <v>49</v>
      </c>
      <c r="J117" s="218"/>
    </row>
    <row r="118" spans="1:10" ht="15">
      <c r="A118" s="210"/>
      <c r="B118" s="211"/>
      <c r="C118" s="211"/>
      <c r="D118" s="211"/>
      <c r="E118" s="212"/>
      <c r="F118" s="151">
        <v>2021</v>
      </c>
      <c r="G118" s="151">
        <v>2020</v>
      </c>
      <c r="H118" s="151" t="s">
        <v>186</v>
      </c>
      <c r="I118" s="219"/>
      <c r="J118" s="220"/>
    </row>
    <row r="119" spans="1:10" ht="15">
      <c r="A119" s="213"/>
      <c r="B119" s="214"/>
      <c r="C119" s="214"/>
      <c r="D119" s="214"/>
      <c r="E119" s="215"/>
      <c r="F119" s="151"/>
      <c r="G119" s="151"/>
      <c r="H119" s="151"/>
      <c r="I119" s="221"/>
      <c r="J119" s="222"/>
    </row>
    <row r="120" spans="1:10" ht="15">
      <c r="A120" s="197" t="s">
        <v>99</v>
      </c>
      <c r="B120" s="198"/>
      <c r="C120" s="198"/>
      <c r="D120" s="198"/>
      <c r="E120" s="199"/>
      <c r="F120" s="205"/>
      <c r="G120" s="205"/>
      <c r="H120" s="203" t="e">
        <f>F120/G120*100</f>
        <v>#DIV/0!</v>
      </c>
      <c r="I120" s="129"/>
      <c r="J120" s="129"/>
    </row>
    <row r="121" spans="1:10" ht="15">
      <c r="A121" s="200"/>
      <c r="B121" s="201"/>
      <c r="C121" s="201"/>
      <c r="D121" s="201"/>
      <c r="E121" s="202"/>
      <c r="F121" s="206"/>
      <c r="G121" s="206"/>
      <c r="H121" s="204"/>
      <c r="I121" s="129"/>
      <c r="J121" s="129"/>
    </row>
    <row r="122" spans="1:10" ht="15">
      <c r="A122" s="197" t="s">
        <v>100</v>
      </c>
      <c r="B122" s="198"/>
      <c r="C122" s="198"/>
      <c r="D122" s="198"/>
      <c r="E122" s="199"/>
      <c r="F122" s="205"/>
      <c r="G122" s="205"/>
      <c r="H122" s="203" t="e">
        <f>F122/G122*100</f>
        <v>#DIV/0!</v>
      </c>
      <c r="I122" s="129"/>
      <c r="J122" s="129"/>
    </row>
    <row r="123" spans="1:10" ht="15">
      <c r="A123" s="200"/>
      <c r="B123" s="201"/>
      <c r="C123" s="201"/>
      <c r="D123" s="201"/>
      <c r="E123" s="202"/>
      <c r="F123" s="206"/>
      <c r="G123" s="206"/>
      <c r="H123" s="204"/>
      <c r="I123" s="129"/>
      <c r="J123" s="129"/>
    </row>
    <row r="124" spans="1:10" ht="15">
      <c r="A124" s="197" t="s">
        <v>101</v>
      </c>
      <c r="B124" s="198"/>
      <c r="C124" s="198"/>
      <c r="D124" s="198"/>
      <c r="E124" s="199"/>
      <c r="F124" s="205"/>
      <c r="G124" s="205"/>
      <c r="H124" s="203" t="e">
        <f>F124/G124*100</f>
        <v>#DIV/0!</v>
      </c>
      <c r="I124" s="223"/>
      <c r="J124" s="223"/>
    </row>
    <row r="125" spans="1:10" ht="25.5" customHeight="1">
      <c r="A125" s="200"/>
      <c r="B125" s="201"/>
      <c r="C125" s="201"/>
      <c r="D125" s="201"/>
      <c r="E125" s="202"/>
      <c r="F125" s="206"/>
      <c r="G125" s="206"/>
      <c r="H125" s="204"/>
      <c r="I125" s="223"/>
      <c r="J125" s="223"/>
    </row>
    <row r="126" spans="1:10" ht="15" customHeight="1">
      <c r="A126" s="197" t="s">
        <v>102</v>
      </c>
      <c r="B126" s="198"/>
      <c r="C126" s="198"/>
      <c r="D126" s="198"/>
      <c r="E126" s="199"/>
      <c r="F126" s="205"/>
      <c r="G126" s="205"/>
      <c r="H126" s="203" t="e">
        <f>F126/G126*100</f>
        <v>#DIV/0!</v>
      </c>
      <c r="I126" s="223"/>
      <c r="J126" s="223"/>
    </row>
    <row r="127" spans="1:10" ht="25.5" customHeight="1">
      <c r="A127" s="200"/>
      <c r="B127" s="201"/>
      <c r="C127" s="201"/>
      <c r="D127" s="201"/>
      <c r="E127" s="202"/>
      <c r="F127" s="206"/>
      <c r="G127" s="206"/>
      <c r="H127" s="204"/>
      <c r="I127" s="223"/>
      <c r="J127" s="223"/>
    </row>
    <row r="128" spans="1:10" ht="15">
      <c r="A128" s="197" t="s">
        <v>103</v>
      </c>
      <c r="B128" s="198"/>
      <c r="C128" s="198"/>
      <c r="D128" s="198"/>
      <c r="E128" s="199"/>
      <c r="F128" s="205"/>
      <c r="G128" s="205"/>
      <c r="H128" s="203" t="e">
        <f>F128/G128*100</f>
        <v>#DIV/0!</v>
      </c>
      <c r="I128" s="129"/>
      <c r="J128" s="129"/>
    </row>
    <row r="129" spans="1:10" ht="15">
      <c r="A129" s="200"/>
      <c r="B129" s="201"/>
      <c r="C129" s="201"/>
      <c r="D129" s="201"/>
      <c r="E129" s="202"/>
      <c r="F129" s="206"/>
      <c r="G129" s="206"/>
      <c r="H129" s="204"/>
      <c r="I129" s="129"/>
      <c r="J129" s="129"/>
    </row>
    <row r="131" spans="1:10" ht="15">
      <c r="A131" s="129">
        <v>5</v>
      </c>
      <c r="B131" s="154" t="s">
        <v>104</v>
      </c>
      <c r="C131" s="154"/>
      <c r="D131" s="154"/>
      <c r="E131" s="154"/>
      <c r="F131" s="154"/>
      <c r="G131" s="154"/>
      <c r="H131" s="154"/>
      <c r="I131" s="154"/>
      <c r="J131" s="154"/>
    </row>
    <row r="132" spans="1:10" ht="15">
      <c r="A132" s="129"/>
      <c r="B132" s="154"/>
      <c r="C132" s="154"/>
      <c r="D132" s="154"/>
      <c r="E132" s="154"/>
      <c r="F132" s="154"/>
      <c r="G132" s="154"/>
      <c r="H132" s="154"/>
      <c r="I132" s="154"/>
      <c r="J132" s="154"/>
    </row>
    <row r="133" spans="1:10" ht="15">
      <c r="A133" s="129"/>
      <c r="B133" s="154"/>
      <c r="C133" s="154"/>
      <c r="D133" s="154"/>
      <c r="E133" s="154"/>
      <c r="F133" s="154"/>
      <c r="G133" s="154"/>
      <c r="H133" s="154"/>
      <c r="I133" s="154"/>
      <c r="J133" s="154"/>
    </row>
    <row r="134" spans="1:10" ht="15">
      <c r="A134" s="129"/>
      <c r="B134" s="154"/>
      <c r="C134" s="154"/>
      <c r="D134" s="154"/>
      <c r="E134" s="154"/>
      <c r="F134" s="154"/>
      <c r="G134" s="154"/>
      <c r="H134" s="154"/>
      <c r="I134" s="154"/>
      <c r="J134" s="154"/>
    </row>
    <row r="136" spans="1:10" ht="15">
      <c r="A136" s="129">
        <v>6</v>
      </c>
      <c r="B136" s="154" t="s">
        <v>105</v>
      </c>
      <c r="C136" s="154"/>
      <c r="D136" s="154"/>
      <c r="E136" s="154"/>
      <c r="F136" s="154"/>
      <c r="G136" s="154"/>
      <c r="H136" s="154"/>
      <c r="I136" s="154"/>
      <c r="J136" s="154"/>
    </row>
    <row r="137" spans="1:10" ht="15">
      <c r="A137" s="129"/>
      <c r="B137" s="154"/>
      <c r="C137" s="154"/>
      <c r="D137" s="154"/>
      <c r="E137" s="154"/>
      <c r="F137" s="154"/>
      <c r="G137" s="154"/>
      <c r="H137" s="154"/>
      <c r="I137" s="154"/>
      <c r="J137" s="154"/>
    </row>
    <row r="138" spans="1:10" ht="15">
      <c r="A138" s="129"/>
      <c r="B138" s="154"/>
      <c r="C138" s="154"/>
      <c r="D138" s="154"/>
      <c r="E138" s="154"/>
      <c r="F138" s="154"/>
      <c r="G138" s="154"/>
      <c r="H138" s="154"/>
      <c r="I138" s="154"/>
      <c r="J138" s="154"/>
    </row>
    <row r="140" spans="2:9" ht="15" customHeight="1">
      <c r="B140" s="128" t="s">
        <v>51</v>
      </c>
      <c r="C140" s="128"/>
      <c r="D140" s="128"/>
      <c r="E140" s="128"/>
      <c r="F140" s="128"/>
      <c r="G140" s="128"/>
      <c r="H140" s="128"/>
      <c r="I140" s="128"/>
    </row>
    <row r="141" spans="2:9" ht="15">
      <c r="B141" s="128"/>
      <c r="C141" s="128"/>
      <c r="D141" s="128"/>
      <c r="E141" s="128"/>
      <c r="F141" s="128"/>
      <c r="G141" s="128"/>
      <c r="H141" s="128"/>
      <c r="I141" s="128"/>
    </row>
    <row r="143" spans="1:10" ht="15" customHeight="1">
      <c r="A143" s="129" t="s">
        <v>52</v>
      </c>
      <c r="B143" s="129"/>
      <c r="C143" s="197" t="s">
        <v>106</v>
      </c>
      <c r="D143" s="198"/>
      <c r="E143" s="198"/>
      <c r="F143" s="199"/>
      <c r="G143" s="142" t="s">
        <v>176</v>
      </c>
      <c r="H143" s="143"/>
      <c r="I143" s="143"/>
      <c r="J143" s="144"/>
    </row>
    <row r="144" spans="1:10" ht="15">
      <c r="A144" s="129"/>
      <c r="B144" s="129"/>
      <c r="C144" s="225"/>
      <c r="D144" s="226"/>
      <c r="E144" s="226"/>
      <c r="F144" s="227"/>
      <c r="G144" s="145"/>
      <c r="H144" s="146"/>
      <c r="I144" s="146"/>
      <c r="J144" s="147"/>
    </row>
    <row r="145" spans="1:10" ht="15">
      <c r="A145" s="129"/>
      <c r="B145" s="129"/>
      <c r="C145" s="225"/>
      <c r="D145" s="226"/>
      <c r="E145" s="226"/>
      <c r="F145" s="227"/>
      <c r="G145" s="145"/>
      <c r="H145" s="146"/>
      <c r="I145" s="146"/>
      <c r="J145" s="147"/>
    </row>
    <row r="146" spans="1:10" ht="37.5" customHeight="1">
      <c r="A146" s="129"/>
      <c r="B146" s="129"/>
      <c r="C146" s="225"/>
      <c r="D146" s="226"/>
      <c r="E146" s="226"/>
      <c r="F146" s="227"/>
      <c r="G146" s="135"/>
      <c r="H146" s="136"/>
      <c r="I146" s="136"/>
      <c r="J146" s="137"/>
    </row>
    <row r="147" spans="1:10" ht="40.5" customHeight="1">
      <c r="A147" s="129"/>
      <c r="B147" s="129"/>
      <c r="C147" s="225"/>
      <c r="D147" s="226"/>
      <c r="E147" s="226"/>
      <c r="F147" s="227"/>
      <c r="G147" s="135"/>
      <c r="H147" s="136"/>
      <c r="I147" s="136"/>
      <c r="J147" s="137"/>
    </row>
    <row r="148" spans="1:10" ht="39.75" customHeight="1">
      <c r="A148" s="129"/>
      <c r="B148" s="129"/>
      <c r="C148" s="225"/>
      <c r="D148" s="226"/>
      <c r="E148" s="226"/>
      <c r="F148" s="227"/>
      <c r="G148" s="135"/>
      <c r="H148" s="136"/>
      <c r="I148" s="136"/>
      <c r="J148" s="137"/>
    </row>
    <row r="149" spans="1:10" ht="40.5" customHeight="1">
      <c r="A149" s="129"/>
      <c r="B149" s="129"/>
      <c r="C149" s="225"/>
      <c r="D149" s="226"/>
      <c r="E149" s="226"/>
      <c r="F149" s="227"/>
      <c r="G149" s="135"/>
      <c r="H149" s="136"/>
      <c r="I149" s="136"/>
      <c r="J149" s="137"/>
    </row>
    <row r="150" spans="1:10" ht="40.5" customHeight="1">
      <c r="A150" s="129"/>
      <c r="B150" s="129"/>
      <c r="C150" s="225"/>
      <c r="D150" s="226"/>
      <c r="E150" s="226"/>
      <c r="F150" s="227"/>
      <c r="G150" s="135"/>
      <c r="H150" s="136"/>
      <c r="I150" s="136"/>
      <c r="J150" s="137"/>
    </row>
    <row r="151" spans="1:10" ht="29.25" customHeight="1">
      <c r="A151" s="129"/>
      <c r="B151" s="129"/>
      <c r="C151" s="200"/>
      <c r="D151" s="201"/>
      <c r="E151" s="201"/>
      <c r="F151" s="202"/>
      <c r="G151" s="228"/>
      <c r="H151" s="229"/>
      <c r="I151" s="229"/>
      <c r="J151" s="230"/>
    </row>
    <row r="154" spans="1:10" ht="15">
      <c r="A154" s="129" t="s">
        <v>53</v>
      </c>
      <c r="B154" s="129"/>
      <c r="C154" s="197" t="s">
        <v>107</v>
      </c>
      <c r="D154" s="198"/>
      <c r="E154" s="198"/>
      <c r="F154" s="199"/>
      <c r="G154" s="224"/>
      <c r="H154" s="224"/>
      <c r="I154" s="224"/>
      <c r="J154" s="224"/>
    </row>
    <row r="155" spans="1:10" ht="15">
      <c r="A155" s="129"/>
      <c r="B155" s="129"/>
      <c r="C155" s="225"/>
      <c r="D155" s="226"/>
      <c r="E155" s="226"/>
      <c r="F155" s="227"/>
      <c r="G155" s="224"/>
      <c r="H155" s="224"/>
      <c r="I155" s="224"/>
      <c r="J155" s="224"/>
    </row>
    <row r="156" spans="1:10" ht="15">
      <c r="A156" s="129"/>
      <c r="B156" s="129"/>
      <c r="C156" s="225"/>
      <c r="D156" s="226"/>
      <c r="E156" s="226"/>
      <c r="F156" s="227"/>
      <c r="G156" s="224"/>
      <c r="H156" s="224"/>
      <c r="I156" s="224"/>
      <c r="J156" s="224"/>
    </row>
    <row r="157" spans="1:10" ht="15">
      <c r="A157" s="129"/>
      <c r="B157" s="129"/>
      <c r="C157" s="225"/>
      <c r="D157" s="226"/>
      <c r="E157" s="226"/>
      <c r="F157" s="227"/>
      <c r="G157" s="224"/>
      <c r="H157" s="224"/>
      <c r="I157" s="224"/>
      <c r="J157" s="224"/>
    </row>
    <row r="158" spans="1:10" ht="15">
      <c r="A158" s="129"/>
      <c r="B158" s="129"/>
      <c r="C158" s="225"/>
      <c r="D158" s="226"/>
      <c r="E158" s="226"/>
      <c r="F158" s="227"/>
      <c r="G158" s="224"/>
      <c r="H158" s="224"/>
      <c r="I158" s="224"/>
      <c r="J158" s="224"/>
    </row>
    <row r="159" spans="1:10" ht="15">
      <c r="A159" s="129"/>
      <c r="B159" s="129"/>
      <c r="C159" s="225"/>
      <c r="D159" s="226"/>
      <c r="E159" s="226"/>
      <c r="F159" s="227"/>
      <c r="G159" s="224"/>
      <c r="H159" s="224"/>
      <c r="I159" s="224"/>
      <c r="J159" s="224"/>
    </row>
    <row r="160" spans="1:10" ht="15">
      <c r="A160" s="129"/>
      <c r="B160" s="129"/>
      <c r="C160" s="225"/>
      <c r="D160" s="226"/>
      <c r="E160" s="226"/>
      <c r="F160" s="227"/>
      <c r="G160" s="224"/>
      <c r="H160" s="224"/>
      <c r="I160" s="224"/>
      <c r="J160" s="224"/>
    </row>
    <row r="161" spans="1:10" ht="15">
      <c r="A161" s="129"/>
      <c r="B161" s="129"/>
      <c r="C161" s="225"/>
      <c r="D161" s="226"/>
      <c r="E161" s="226"/>
      <c r="F161" s="227"/>
      <c r="G161" s="224"/>
      <c r="H161" s="224"/>
      <c r="I161" s="224"/>
      <c r="J161" s="224"/>
    </row>
    <row r="162" spans="1:10" ht="15">
      <c r="A162" s="129"/>
      <c r="B162" s="129"/>
      <c r="C162" s="225"/>
      <c r="D162" s="226"/>
      <c r="E162" s="226"/>
      <c r="F162" s="227"/>
      <c r="G162" s="224"/>
      <c r="H162" s="224"/>
      <c r="I162" s="224"/>
      <c r="J162" s="224"/>
    </row>
    <row r="163" spans="1:10" ht="15">
      <c r="A163" s="129"/>
      <c r="B163" s="129"/>
      <c r="C163" s="225"/>
      <c r="D163" s="226"/>
      <c r="E163" s="226"/>
      <c r="F163" s="227"/>
      <c r="G163" s="224"/>
      <c r="H163" s="224"/>
      <c r="I163" s="224"/>
      <c r="J163" s="224"/>
    </row>
    <row r="164" spans="1:10" ht="15">
      <c r="A164" s="129"/>
      <c r="B164" s="129"/>
      <c r="C164" s="225"/>
      <c r="D164" s="226"/>
      <c r="E164" s="226"/>
      <c r="F164" s="227"/>
      <c r="G164" s="224"/>
      <c r="H164" s="224"/>
      <c r="I164" s="224"/>
      <c r="J164" s="224"/>
    </row>
    <row r="165" spans="1:10" ht="15">
      <c r="A165" s="129"/>
      <c r="B165" s="129"/>
      <c r="C165" s="225"/>
      <c r="D165" s="226"/>
      <c r="E165" s="226"/>
      <c r="F165" s="227"/>
      <c r="G165" s="224"/>
      <c r="H165" s="224"/>
      <c r="I165" s="224"/>
      <c r="J165" s="224"/>
    </row>
    <row r="166" spans="1:10" ht="15">
      <c r="A166" s="129"/>
      <c r="B166" s="129"/>
      <c r="C166" s="200"/>
      <c r="D166" s="201"/>
      <c r="E166" s="201"/>
      <c r="F166" s="202"/>
      <c r="G166" s="224"/>
      <c r="H166" s="224"/>
      <c r="I166" s="224"/>
      <c r="J166" s="224"/>
    </row>
    <row r="169" spans="1:10" ht="15">
      <c r="A169" s="129" t="s">
        <v>54</v>
      </c>
      <c r="B169" s="129"/>
      <c r="C169" s="197" t="s">
        <v>108</v>
      </c>
      <c r="D169" s="198"/>
      <c r="E169" s="198"/>
      <c r="F169" s="199"/>
      <c r="G169" s="224"/>
      <c r="H169" s="224"/>
      <c r="I169" s="224"/>
      <c r="J169" s="224"/>
    </row>
    <row r="170" spans="1:10" ht="15">
      <c r="A170" s="129"/>
      <c r="B170" s="129"/>
      <c r="C170" s="225"/>
      <c r="D170" s="226"/>
      <c r="E170" s="226"/>
      <c r="F170" s="227"/>
      <c r="G170" s="224"/>
      <c r="H170" s="224"/>
      <c r="I170" s="224"/>
      <c r="J170" s="224"/>
    </row>
    <row r="171" spans="1:10" ht="15">
      <c r="A171" s="129"/>
      <c r="B171" s="129"/>
      <c r="C171" s="225"/>
      <c r="D171" s="226"/>
      <c r="E171" s="226"/>
      <c r="F171" s="227"/>
      <c r="G171" s="224"/>
      <c r="H171" s="224"/>
      <c r="I171" s="224"/>
      <c r="J171" s="224"/>
    </row>
    <row r="172" spans="1:10" ht="15">
      <c r="A172" s="129"/>
      <c r="B172" s="129"/>
      <c r="C172" s="225"/>
      <c r="D172" s="226"/>
      <c r="E172" s="226"/>
      <c r="F172" s="227"/>
      <c r="G172" s="224"/>
      <c r="H172" s="224"/>
      <c r="I172" s="224"/>
      <c r="J172" s="224"/>
    </row>
    <row r="173" spans="1:10" ht="15">
      <c r="A173" s="129"/>
      <c r="B173" s="129"/>
      <c r="C173" s="225"/>
      <c r="D173" s="226"/>
      <c r="E173" s="226"/>
      <c r="F173" s="227"/>
      <c r="G173" s="224"/>
      <c r="H173" s="224"/>
      <c r="I173" s="224"/>
      <c r="J173" s="224"/>
    </row>
    <row r="174" spans="1:10" ht="15">
      <c r="A174" s="129"/>
      <c r="B174" s="129"/>
      <c r="C174" s="225"/>
      <c r="D174" s="226"/>
      <c r="E174" s="226"/>
      <c r="F174" s="227"/>
      <c r="G174" s="224"/>
      <c r="H174" s="224"/>
      <c r="I174" s="224"/>
      <c r="J174" s="224"/>
    </row>
    <row r="175" spans="1:10" ht="15">
      <c r="A175" s="129"/>
      <c r="B175" s="129"/>
      <c r="C175" s="225"/>
      <c r="D175" s="226"/>
      <c r="E175" s="226"/>
      <c r="F175" s="227"/>
      <c r="G175" s="224"/>
      <c r="H175" s="224"/>
      <c r="I175" s="224"/>
      <c r="J175" s="224"/>
    </row>
    <row r="176" spans="1:10" ht="15">
      <c r="A176" s="129"/>
      <c r="B176" s="129"/>
      <c r="C176" s="225"/>
      <c r="D176" s="226"/>
      <c r="E176" s="226"/>
      <c r="F176" s="227"/>
      <c r="G176" s="224"/>
      <c r="H176" s="224"/>
      <c r="I176" s="224"/>
      <c r="J176" s="224"/>
    </row>
    <row r="177" spans="1:10" ht="15">
      <c r="A177" s="129"/>
      <c r="B177" s="129"/>
      <c r="C177" s="225"/>
      <c r="D177" s="226"/>
      <c r="E177" s="226"/>
      <c r="F177" s="227"/>
      <c r="G177" s="224"/>
      <c r="H177" s="224"/>
      <c r="I177" s="224"/>
      <c r="J177" s="224"/>
    </row>
    <row r="178" spans="1:10" ht="15">
      <c r="A178" s="129"/>
      <c r="B178" s="129"/>
      <c r="C178" s="225"/>
      <c r="D178" s="226"/>
      <c r="E178" s="226"/>
      <c r="F178" s="227"/>
      <c r="G178" s="224"/>
      <c r="H178" s="224"/>
      <c r="I178" s="224"/>
      <c r="J178" s="224"/>
    </row>
    <row r="179" spans="1:10" ht="15">
      <c r="A179" s="129"/>
      <c r="B179" s="129"/>
      <c r="C179" s="225"/>
      <c r="D179" s="226"/>
      <c r="E179" s="226"/>
      <c r="F179" s="227"/>
      <c r="G179" s="224"/>
      <c r="H179" s="224"/>
      <c r="I179" s="224"/>
      <c r="J179" s="224"/>
    </row>
    <row r="180" spans="1:10" ht="15">
      <c r="A180" s="129"/>
      <c r="B180" s="129"/>
      <c r="C180" s="225"/>
      <c r="D180" s="226"/>
      <c r="E180" s="226"/>
      <c r="F180" s="227"/>
      <c r="G180" s="224"/>
      <c r="H180" s="224"/>
      <c r="I180" s="224"/>
      <c r="J180" s="224"/>
    </row>
    <row r="181" spans="1:10" ht="15">
      <c r="A181" s="129"/>
      <c r="B181" s="129"/>
      <c r="C181" s="200"/>
      <c r="D181" s="201"/>
      <c r="E181" s="201"/>
      <c r="F181" s="202"/>
      <c r="G181" s="224"/>
      <c r="H181" s="224"/>
      <c r="I181" s="224"/>
      <c r="J181" s="224"/>
    </row>
    <row r="184" spans="2:9" ht="15">
      <c r="B184" s="128" t="s">
        <v>57</v>
      </c>
      <c r="C184" s="128"/>
      <c r="D184" s="128"/>
      <c r="E184" s="128"/>
      <c r="F184" s="128"/>
      <c r="G184" s="128"/>
      <c r="H184" s="128"/>
      <c r="I184" s="128"/>
    </row>
    <row r="185" spans="2:9" ht="15">
      <c r="B185" s="128"/>
      <c r="C185" s="128"/>
      <c r="D185" s="128"/>
      <c r="E185" s="128"/>
      <c r="F185" s="128"/>
      <c r="G185" s="128"/>
      <c r="H185" s="128"/>
      <c r="I185" s="128"/>
    </row>
    <row r="188" spans="1:10" ht="15">
      <c r="A188" s="183" t="s">
        <v>52</v>
      </c>
      <c r="B188" s="185"/>
      <c r="C188" s="154" t="s">
        <v>109</v>
      </c>
      <c r="D188" s="154"/>
      <c r="E188" s="154"/>
      <c r="F188" s="154"/>
      <c r="G188" s="224" t="s">
        <v>177</v>
      </c>
      <c r="H188" s="224"/>
      <c r="I188" s="224"/>
      <c r="J188" s="224"/>
    </row>
    <row r="189" spans="1:10" ht="15">
      <c r="A189" s="231"/>
      <c r="B189" s="232"/>
      <c r="C189" s="154"/>
      <c r="D189" s="154"/>
      <c r="E189" s="154"/>
      <c r="F189" s="154"/>
      <c r="G189" s="224"/>
      <c r="H189" s="224"/>
      <c r="I189" s="224"/>
      <c r="J189" s="224"/>
    </row>
    <row r="190" spans="1:10" ht="15">
      <c r="A190" s="231"/>
      <c r="B190" s="232"/>
      <c r="C190" s="154"/>
      <c r="D190" s="154"/>
      <c r="E190" s="154"/>
      <c r="F190" s="154"/>
      <c r="G190" s="224"/>
      <c r="H190" s="224"/>
      <c r="I190" s="224"/>
      <c r="J190" s="224"/>
    </row>
    <row r="191" spans="1:10" ht="15">
      <c r="A191" s="231"/>
      <c r="B191" s="232"/>
      <c r="C191" s="154"/>
      <c r="D191" s="154"/>
      <c r="E191" s="154"/>
      <c r="F191" s="154"/>
      <c r="G191" s="224"/>
      <c r="H191" s="224"/>
      <c r="I191" s="224"/>
      <c r="J191" s="224"/>
    </row>
    <row r="192" spans="1:10" ht="15">
      <c r="A192" s="231"/>
      <c r="B192" s="232"/>
      <c r="C192" s="154"/>
      <c r="D192" s="154"/>
      <c r="E192" s="154"/>
      <c r="F192" s="154"/>
      <c r="G192" s="224"/>
      <c r="H192" s="224"/>
      <c r="I192" s="224"/>
      <c r="J192" s="224"/>
    </row>
    <row r="193" spans="1:10" ht="15">
      <c r="A193" s="231"/>
      <c r="B193" s="232"/>
      <c r="C193" s="154"/>
      <c r="D193" s="154"/>
      <c r="E193" s="154"/>
      <c r="F193" s="154"/>
      <c r="G193" s="224"/>
      <c r="H193" s="224"/>
      <c r="I193" s="224"/>
      <c r="J193" s="224"/>
    </row>
    <row r="194" spans="1:10" ht="15">
      <c r="A194" s="231"/>
      <c r="B194" s="232"/>
      <c r="C194" s="154"/>
      <c r="D194" s="154"/>
      <c r="E194" s="154"/>
      <c r="F194" s="154"/>
      <c r="G194" s="224"/>
      <c r="H194" s="224"/>
      <c r="I194" s="224"/>
      <c r="J194" s="224"/>
    </row>
    <row r="195" spans="1:10" ht="15">
      <c r="A195" s="231"/>
      <c r="B195" s="232"/>
      <c r="C195" s="154"/>
      <c r="D195" s="154"/>
      <c r="E195" s="154"/>
      <c r="F195" s="154"/>
      <c r="G195" s="224"/>
      <c r="H195" s="224"/>
      <c r="I195" s="224"/>
      <c r="J195" s="224"/>
    </row>
    <row r="196" spans="1:10" ht="15">
      <c r="A196" s="186"/>
      <c r="B196" s="188"/>
      <c r="C196" s="154"/>
      <c r="D196" s="154"/>
      <c r="E196" s="154"/>
      <c r="F196" s="154"/>
      <c r="G196" s="224"/>
      <c r="H196" s="224"/>
      <c r="I196" s="224"/>
      <c r="J196" s="224"/>
    </row>
    <row r="201" spans="1:10" ht="15">
      <c r="A201" s="123" t="s">
        <v>53</v>
      </c>
      <c r="B201" s="123"/>
      <c r="C201" s="154" t="s">
        <v>110</v>
      </c>
      <c r="D201" s="154"/>
      <c r="E201" s="154"/>
      <c r="F201" s="154"/>
      <c r="G201" s="224" t="s">
        <v>189</v>
      </c>
      <c r="H201" s="224"/>
      <c r="I201" s="224"/>
      <c r="J201" s="224"/>
    </row>
    <row r="202" spans="1:10" ht="15">
      <c r="A202" s="123"/>
      <c r="B202" s="123"/>
      <c r="C202" s="154"/>
      <c r="D202" s="154"/>
      <c r="E202" s="154"/>
      <c r="F202" s="154"/>
      <c r="G202" s="224"/>
      <c r="H202" s="224"/>
      <c r="I202" s="224"/>
      <c r="J202" s="224"/>
    </row>
    <row r="203" spans="1:10" ht="15">
      <c r="A203" s="123"/>
      <c r="B203" s="123"/>
      <c r="C203" s="154"/>
      <c r="D203" s="154"/>
      <c r="E203" s="154"/>
      <c r="F203" s="154"/>
      <c r="G203" s="224"/>
      <c r="H203" s="224"/>
      <c r="I203" s="224"/>
      <c r="J203" s="224"/>
    </row>
    <row r="204" spans="1:10" ht="15">
      <c r="A204" s="123"/>
      <c r="B204" s="123"/>
      <c r="C204" s="154"/>
      <c r="D204" s="154"/>
      <c r="E204" s="154"/>
      <c r="F204" s="154"/>
      <c r="G204" s="224"/>
      <c r="H204" s="224"/>
      <c r="I204" s="224"/>
      <c r="J204" s="224"/>
    </row>
    <row r="205" spans="1:10" ht="15">
      <c r="A205" s="123"/>
      <c r="B205" s="123"/>
      <c r="C205" s="154"/>
      <c r="D205" s="154"/>
      <c r="E205" s="154"/>
      <c r="F205" s="154"/>
      <c r="G205" s="224"/>
      <c r="H205" s="224"/>
      <c r="I205" s="224"/>
      <c r="J205" s="224"/>
    </row>
    <row r="206" spans="1:10" ht="15">
      <c r="A206" s="123"/>
      <c r="B206" s="123"/>
      <c r="C206" s="154"/>
      <c r="D206" s="154"/>
      <c r="E206" s="154"/>
      <c r="F206" s="154"/>
      <c r="G206" s="224"/>
      <c r="H206" s="224"/>
      <c r="I206" s="224"/>
      <c r="J206" s="224"/>
    </row>
    <row r="207" spans="1:10" ht="15">
      <c r="A207" s="123"/>
      <c r="B207" s="123"/>
      <c r="C207" s="154"/>
      <c r="D207" s="154"/>
      <c r="E207" s="154"/>
      <c r="F207" s="154"/>
      <c r="G207" s="224"/>
      <c r="H207" s="224"/>
      <c r="I207" s="224"/>
      <c r="J207" s="224"/>
    </row>
    <row r="208" spans="1:10" ht="15">
      <c r="A208" s="123"/>
      <c r="B208" s="123"/>
      <c r="C208" s="154"/>
      <c r="D208" s="154"/>
      <c r="E208" s="154"/>
      <c r="F208" s="154"/>
      <c r="G208" s="224"/>
      <c r="H208" s="224"/>
      <c r="I208" s="224"/>
      <c r="J208" s="224"/>
    </row>
    <row r="209" spans="1:10" ht="15">
      <c r="A209" s="123"/>
      <c r="B209" s="123"/>
      <c r="C209" s="154"/>
      <c r="D209" s="154"/>
      <c r="E209" s="154"/>
      <c r="F209" s="154"/>
      <c r="G209" s="224"/>
      <c r="H209" s="224"/>
      <c r="I209" s="224"/>
      <c r="J209" s="224"/>
    </row>
    <row r="210" spans="1:10" ht="15">
      <c r="A210" s="123"/>
      <c r="B210" s="123"/>
      <c r="C210" s="154"/>
      <c r="D210" s="154"/>
      <c r="E210" s="154"/>
      <c r="F210" s="154"/>
      <c r="G210" s="224"/>
      <c r="H210" s="224"/>
      <c r="I210" s="224"/>
      <c r="J210" s="224"/>
    </row>
    <row r="211" spans="1:10" ht="15">
      <c r="A211" s="123"/>
      <c r="B211" s="123"/>
      <c r="C211" s="154"/>
      <c r="D211" s="154"/>
      <c r="E211" s="154"/>
      <c r="F211" s="154"/>
      <c r="G211" s="224"/>
      <c r="H211" s="224"/>
      <c r="I211" s="224"/>
      <c r="J211" s="224"/>
    </row>
    <row r="212" spans="1:10" ht="15">
      <c r="A212" s="123"/>
      <c r="B212" s="123"/>
      <c r="C212" s="154"/>
      <c r="D212" s="154"/>
      <c r="E212" s="154"/>
      <c r="F212" s="154"/>
      <c r="G212" s="224"/>
      <c r="H212" s="224"/>
      <c r="I212" s="224"/>
      <c r="J212" s="224"/>
    </row>
    <row r="213" spans="1:10" ht="15">
      <c r="A213" s="123"/>
      <c r="B213" s="123"/>
      <c r="C213" s="154"/>
      <c r="D213" s="154"/>
      <c r="E213" s="154"/>
      <c r="F213" s="154"/>
      <c r="G213" s="224"/>
      <c r="H213" s="224"/>
      <c r="I213" s="224"/>
      <c r="J213" s="224"/>
    </row>
    <row r="214" spans="1:10" ht="15">
      <c r="A214" s="123"/>
      <c r="B214" s="123"/>
      <c r="C214" s="154"/>
      <c r="D214" s="154"/>
      <c r="E214" s="154"/>
      <c r="F214" s="154"/>
      <c r="G214" s="224"/>
      <c r="H214" s="224"/>
      <c r="I214" s="224"/>
      <c r="J214" s="224"/>
    </row>
    <row r="215" spans="1:10" ht="15">
      <c r="A215" s="123"/>
      <c r="B215" s="123"/>
      <c r="C215" s="154"/>
      <c r="D215" s="154"/>
      <c r="E215" s="154"/>
      <c r="F215" s="154"/>
      <c r="G215" s="224"/>
      <c r="H215" s="224"/>
      <c r="I215" s="224"/>
      <c r="J215" s="224"/>
    </row>
    <row r="216" spans="1:10" ht="15">
      <c r="A216" s="123"/>
      <c r="B216" s="123"/>
      <c r="C216" s="154"/>
      <c r="D216" s="154"/>
      <c r="E216" s="154"/>
      <c r="F216" s="154"/>
      <c r="G216" s="224"/>
      <c r="H216" s="224"/>
      <c r="I216" s="224"/>
      <c r="J216" s="224"/>
    </row>
    <row r="218" spans="1:10" ht="15">
      <c r="A218" s="183" t="s">
        <v>54</v>
      </c>
      <c r="B218" s="185"/>
      <c r="C218" s="154" t="s">
        <v>111</v>
      </c>
      <c r="D218" s="154"/>
      <c r="E218" s="154"/>
      <c r="F218" s="154"/>
      <c r="G218" s="233"/>
      <c r="H218" s="224"/>
      <c r="I218" s="224"/>
      <c r="J218" s="224"/>
    </row>
    <row r="219" spans="1:10" ht="15">
      <c r="A219" s="231"/>
      <c r="B219" s="232"/>
      <c r="C219" s="154"/>
      <c r="D219" s="154"/>
      <c r="E219" s="154"/>
      <c r="F219" s="154"/>
      <c r="G219" s="224"/>
      <c r="H219" s="224"/>
      <c r="I219" s="224"/>
      <c r="J219" s="224"/>
    </row>
    <row r="220" spans="1:10" ht="15">
      <c r="A220" s="231"/>
      <c r="B220" s="232"/>
      <c r="C220" s="154"/>
      <c r="D220" s="154"/>
      <c r="E220" s="154"/>
      <c r="F220" s="154"/>
      <c r="G220" s="224"/>
      <c r="H220" s="224"/>
      <c r="I220" s="224"/>
      <c r="J220" s="224"/>
    </row>
    <row r="221" spans="1:10" ht="15">
      <c r="A221" s="231"/>
      <c r="B221" s="232"/>
      <c r="C221" s="154"/>
      <c r="D221" s="154"/>
      <c r="E221" s="154"/>
      <c r="F221" s="154"/>
      <c r="G221" s="224"/>
      <c r="H221" s="224"/>
      <c r="I221" s="224"/>
      <c r="J221" s="224"/>
    </row>
    <row r="222" spans="1:10" ht="15">
      <c r="A222" s="186"/>
      <c r="B222" s="188"/>
      <c r="C222" s="154"/>
      <c r="D222" s="154"/>
      <c r="E222" s="154"/>
      <c r="F222" s="154"/>
      <c r="G222" s="224"/>
      <c r="H222" s="224"/>
      <c r="I222" s="224"/>
      <c r="J222" s="224"/>
    </row>
    <row r="224" spans="1:10" ht="15">
      <c r="A224" s="183" t="s">
        <v>55</v>
      </c>
      <c r="B224" s="185"/>
      <c r="C224" s="154" t="s">
        <v>112</v>
      </c>
      <c r="D224" s="154"/>
      <c r="E224" s="154"/>
      <c r="F224" s="154"/>
      <c r="G224" s="224" t="s">
        <v>178</v>
      </c>
      <c r="H224" s="224"/>
      <c r="I224" s="224"/>
      <c r="J224" s="224"/>
    </row>
    <row r="225" spans="1:10" ht="15">
      <c r="A225" s="231"/>
      <c r="B225" s="232"/>
      <c r="C225" s="154"/>
      <c r="D225" s="154"/>
      <c r="E225" s="154"/>
      <c r="F225" s="154"/>
      <c r="G225" s="224"/>
      <c r="H225" s="224"/>
      <c r="I225" s="224"/>
      <c r="J225" s="224"/>
    </row>
    <row r="226" spans="1:10" ht="15">
      <c r="A226" s="231"/>
      <c r="B226" s="232"/>
      <c r="C226" s="154"/>
      <c r="D226" s="154"/>
      <c r="E226" s="154"/>
      <c r="F226" s="154"/>
      <c r="G226" s="224"/>
      <c r="H226" s="224"/>
      <c r="I226" s="224"/>
      <c r="J226" s="224"/>
    </row>
    <row r="227" spans="1:10" ht="15">
      <c r="A227" s="231"/>
      <c r="B227" s="232"/>
      <c r="C227" s="154"/>
      <c r="D227" s="154"/>
      <c r="E227" s="154"/>
      <c r="F227" s="154"/>
      <c r="G227" s="224"/>
      <c r="H227" s="224"/>
      <c r="I227" s="224"/>
      <c r="J227" s="224"/>
    </row>
    <row r="228" spans="1:10" ht="15">
      <c r="A228" s="186"/>
      <c r="B228" s="188"/>
      <c r="C228" s="154"/>
      <c r="D228" s="154"/>
      <c r="E228" s="154"/>
      <c r="F228" s="154"/>
      <c r="G228" s="224"/>
      <c r="H228" s="224"/>
      <c r="I228" s="224"/>
      <c r="J228" s="224"/>
    </row>
    <row r="230" spans="1:10" ht="15">
      <c r="A230" s="183" t="s">
        <v>56</v>
      </c>
      <c r="B230" s="185"/>
      <c r="C230" s="154" t="s">
        <v>113</v>
      </c>
      <c r="D230" s="154"/>
      <c r="E230" s="154"/>
      <c r="F230" s="154"/>
      <c r="G230" s="224" t="s">
        <v>179</v>
      </c>
      <c r="H230" s="224"/>
      <c r="I230" s="224"/>
      <c r="J230" s="224"/>
    </row>
    <row r="231" spans="1:10" ht="15">
      <c r="A231" s="231"/>
      <c r="B231" s="232"/>
      <c r="C231" s="154"/>
      <c r="D231" s="154"/>
      <c r="E231" s="154"/>
      <c r="F231" s="154"/>
      <c r="G231" s="224"/>
      <c r="H231" s="224"/>
      <c r="I231" s="224"/>
      <c r="J231" s="224"/>
    </row>
    <row r="232" spans="1:10" ht="15">
      <c r="A232" s="231"/>
      <c r="B232" s="232"/>
      <c r="C232" s="154"/>
      <c r="D232" s="154"/>
      <c r="E232" s="154"/>
      <c r="F232" s="154"/>
      <c r="G232" s="224"/>
      <c r="H232" s="224"/>
      <c r="I232" s="224"/>
      <c r="J232" s="224"/>
    </row>
    <row r="233" spans="1:10" ht="15">
      <c r="A233" s="231"/>
      <c r="B233" s="232"/>
      <c r="C233" s="154"/>
      <c r="D233" s="154"/>
      <c r="E233" s="154"/>
      <c r="F233" s="154"/>
      <c r="G233" s="224"/>
      <c r="H233" s="224"/>
      <c r="I233" s="224"/>
      <c r="J233" s="224"/>
    </row>
    <row r="234" spans="1:10" ht="15">
      <c r="A234" s="186"/>
      <c r="B234" s="188"/>
      <c r="C234" s="154"/>
      <c r="D234" s="154"/>
      <c r="E234" s="154"/>
      <c r="F234" s="154"/>
      <c r="G234" s="224"/>
      <c r="H234" s="224"/>
      <c r="I234" s="224"/>
      <c r="J234" s="224"/>
    </row>
    <row r="236" spans="2:9" ht="15">
      <c r="B236" s="128" t="s">
        <v>58</v>
      </c>
      <c r="C236" s="128"/>
      <c r="D236" s="128"/>
      <c r="E236" s="128"/>
      <c r="F236" s="128"/>
      <c r="G236" s="128"/>
      <c r="H236" s="128"/>
      <c r="I236" s="128"/>
    </row>
    <row r="237" spans="2:9" ht="15">
      <c r="B237" s="128"/>
      <c r="C237" s="128"/>
      <c r="D237" s="128"/>
      <c r="E237" s="128"/>
      <c r="F237" s="128"/>
      <c r="G237" s="128"/>
      <c r="H237" s="128"/>
      <c r="I237" s="128"/>
    </row>
    <row r="238" spans="1:10" ht="15">
      <c r="A238" s="183" t="s">
        <v>52</v>
      </c>
      <c r="B238" s="185"/>
      <c r="C238" s="154" t="s">
        <v>114</v>
      </c>
      <c r="D238" s="154"/>
      <c r="E238" s="154"/>
      <c r="F238" s="154"/>
      <c r="G238" s="234" t="s">
        <v>190</v>
      </c>
      <c r="H238" s="235"/>
      <c r="I238" s="235"/>
      <c r="J238" s="236"/>
    </row>
    <row r="239" spans="1:10" ht="15">
      <c r="A239" s="231"/>
      <c r="B239" s="232"/>
      <c r="C239" s="154"/>
      <c r="D239" s="154"/>
      <c r="E239" s="154"/>
      <c r="F239" s="154"/>
      <c r="G239" s="237"/>
      <c r="H239" s="238"/>
      <c r="I239" s="238"/>
      <c r="J239" s="239"/>
    </row>
    <row r="240" spans="1:10" ht="15">
      <c r="A240" s="186"/>
      <c r="B240" s="188"/>
      <c r="C240" s="154"/>
      <c r="D240" s="154"/>
      <c r="E240" s="154"/>
      <c r="F240" s="154"/>
      <c r="G240" s="240"/>
      <c r="H240" s="241"/>
      <c r="I240" s="241"/>
      <c r="J240" s="242"/>
    </row>
    <row r="242" spans="1:10" ht="15">
      <c r="A242" s="183" t="s">
        <v>53</v>
      </c>
      <c r="B242" s="185"/>
      <c r="C242" s="154" t="s">
        <v>115</v>
      </c>
      <c r="D242" s="154"/>
      <c r="E242" s="154"/>
      <c r="F242" s="154"/>
      <c r="G242" s="234" t="s">
        <v>191</v>
      </c>
      <c r="H242" s="235"/>
      <c r="I242" s="235"/>
      <c r="J242" s="236"/>
    </row>
    <row r="243" spans="1:10" ht="15">
      <c r="A243" s="231"/>
      <c r="B243" s="232"/>
      <c r="C243" s="154"/>
      <c r="D243" s="154"/>
      <c r="E243" s="154"/>
      <c r="F243" s="154"/>
      <c r="G243" s="237"/>
      <c r="H243" s="238"/>
      <c r="I243" s="238"/>
      <c r="J243" s="239"/>
    </row>
    <row r="244" spans="1:10" ht="15">
      <c r="A244" s="186"/>
      <c r="B244" s="188"/>
      <c r="C244" s="154"/>
      <c r="D244" s="154"/>
      <c r="E244" s="154"/>
      <c r="F244" s="154"/>
      <c r="G244" s="240"/>
      <c r="H244" s="241"/>
      <c r="I244" s="241"/>
      <c r="J244" s="242"/>
    </row>
    <row r="246" spans="2:9" ht="15">
      <c r="B246" s="128" t="s">
        <v>59</v>
      </c>
      <c r="C246" s="128"/>
      <c r="D246" s="128"/>
      <c r="E246" s="128"/>
      <c r="F246" s="128"/>
      <c r="G246" s="128"/>
      <c r="H246" s="128"/>
      <c r="I246" s="128"/>
    </row>
    <row r="247" spans="2:9" ht="15">
      <c r="B247" s="128"/>
      <c r="C247" s="128"/>
      <c r="D247" s="128"/>
      <c r="E247" s="128"/>
      <c r="F247" s="128"/>
      <c r="G247" s="128"/>
      <c r="H247" s="128"/>
      <c r="I247" s="128"/>
    </row>
    <row r="248" spans="2:9" ht="15">
      <c r="B248" s="13"/>
      <c r="C248" s="13"/>
      <c r="D248" s="13"/>
      <c r="E248" s="13"/>
      <c r="F248" s="13"/>
      <c r="G248" s="13"/>
      <c r="H248" s="13"/>
      <c r="I248" s="13"/>
    </row>
    <row r="249" spans="1:10" ht="15">
      <c r="A249" s="173"/>
      <c r="B249" s="194"/>
      <c r="C249" s="194"/>
      <c r="D249" s="194"/>
      <c r="E249" s="194"/>
      <c r="F249" s="194"/>
      <c r="G249" s="194"/>
      <c r="H249" s="194"/>
      <c r="I249" s="194"/>
      <c r="J249" s="174"/>
    </row>
    <row r="250" spans="1:10" ht="15">
      <c r="A250" s="123" t="s">
        <v>52</v>
      </c>
      <c r="B250" s="123" t="s">
        <v>116</v>
      </c>
      <c r="C250" s="123"/>
      <c r="D250" s="123"/>
      <c r="E250" s="123"/>
      <c r="F250" s="123"/>
      <c r="G250" s="131">
        <v>2021</v>
      </c>
      <c r="H250" s="131">
        <v>2020</v>
      </c>
      <c r="I250" s="124" t="s">
        <v>186</v>
      </c>
      <c r="J250" s="132"/>
    </row>
    <row r="251" spans="1:10" ht="15">
      <c r="A251" s="123"/>
      <c r="B251" s="123"/>
      <c r="C251" s="123"/>
      <c r="D251" s="123"/>
      <c r="E251" s="123"/>
      <c r="F251" s="123"/>
      <c r="G251" s="131"/>
      <c r="H251" s="131"/>
      <c r="I251" s="125"/>
      <c r="J251" s="133"/>
    </row>
    <row r="252" spans="1:10" ht="15">
      <c r="A252" s="123"/>
      <c r="B252" s="123"/>
      <c r="C252" s="123"/>
      <c r="D252" s="123"/>
      <c r="E252" s="123"/>
      <c r="F252" s="123"/>
      <c r="G252" s="131"/>
      <c r="H252" s="131"/>
      <c r="I252" s="127"/>
      <c r="J252" s="134"/>
    </row>
    <row r="253" spans="1:10" ht="15">
      <c r="A253" s="129"/>
      <c r="B253" s="129" t="s">
        <v>117</v>
      </c>
      <c r="C253" s="129"/>
      <c r="D253" s="129"/>
      <c r="E253" s="129"/>
      <c r="F253" s="129"/>
      <c r="G253" s="129"/>
      <c r="H253" s="129"/>
      <c r="I253" s="130"/>
      <c r="J253" s="130"/>
    </row>
    <row r="254" spans="1:10" ht="15">
      <c r="A254" s="129"/>
      <c r="B254" s="129"/>
      <c r="C254" s="129"/>
      <c r="D254" s="129"/>
      <c r="E254" s="129"/>
      <c r="F254" s="129"/>
      <c r="G254" s="129"/>
      <c r="H254" s="129"/>
      <c r="I254" s="130"/>
      <c r="J254" s="130"/>
    </row>
    <row r="255" spans="1:10" ht="15">
      <c r="A255" s="129"/>
      <c r="B255" s="129" t="s">
        <v>129</v>
      </c>
      <c r="C255" s="129"/>
      <c r="D255" s="129"/>
      <c r="E255" s="129"/>
      <c r="F255" s="129"/>
      <c r="G255" s="129"/>
      <c r="H255" s="129"/>
      <c r="I255" s="130"/>
      <c r="J255" s="130"/>
    </row>
    <row r="256" spans="1:10" ht="15">
      <c r="A256" s="129"/>
      <c r="B256" s="129"/>
      <c r="C256" s="129"/>
      <c r="D256" s="129"/>
      <c r="E256" s="129"/>
      <c r="F256" s="129"/>
      <c r="G256" s="129"/>
      <c r="H256" s="129"/>
      <c r="I256" s="130"/>
      <c r="J256" s="130"/>
    </row>
    <row r="258" spans="2:9" ht="15">
      <c r="B258" s="128" t="s">
        <v>127</v>
      </c>
      <c r="C258" s="128"/>
      <c r="D258" s="128"/>
      <c r="E258" s="128"/>
      <c r="F258" s="128"/>
      <c r="G258" s="128"/>
      <c r="H258" s="128"/>
      <c r="I258" s="128"/>
    </row>
    <row r="259" spans="2:9" ht="15">
      <c r="B259" s="128"/>
      <c r="C259" s="128"/>
      <c r="D259" s="128"/>
      <c r="E259" s="128"/>
      <c r="F259" s="128"/>
      <c r="G259" s="128"/>
      <c r="H259" s="128"/>
      <c r="I259" s="128"/>
    </row>
    <row r="260" spans="1:10" ht="15" customHeight="1">
      <c r="A260" s="123" t="s">
        <v>52</v>
      </c>
      <c r="B260" s="123" t="s">
        <v>128</v>
      </c>
      <c r="C260" s="123"/>
      <c r="D260" s="123"/>
      <c r="E260" s="123"/>
      <c r="F260" s="123"/>
      <c r="G260" s="131">
        <v>2020</v>
      </c>
      <c r="H260" s="131">
        <v>2019</v>
      </c>
      <c r="I260" s="124" t="s">
        <v>180</v>
      </c>
      <c r="J260" s="132"/>
    </row>
    <row r="261" spans="1:10" ht="15">
      <c r="A261" s="123"/>
      <c r="B261" s="123"/>
      <c r="C261" s="123"/>
      <c r="D261" s="123"/>
      <c r="E261" s="123"/>
      <c r="F261" s="123"/>
      <c r="G261" s="131"/>
      <c r="H261" s="131"/>
      <c r="I261" s="125"/>
      <c r="J261" s="133"/>
    </row>
    <row r="262" spans="1:10" ht="15">
      <c r="A262" s="123"/>
      <c r="B262" s="123"/>
      <c r="C262" s="123"/>
      <c r="D262" s="123"/>
      <c r="E262" s="123"/>
      <c r="F262" s="123"/>
      <c r="G262" s="131"/>
      <c r="H262" s="131"/>
      <c r="I262" s="127"/>
      <c r="J262" s="134"/>
    </row>
    <row r="263" spans="1:10" ht="15">
      <c r="A263" s="129"/>
      <c r="B263" s="129" t="s">
        <v>128</v>
      </c>
      <c r="C263" s="129"/>
      <c r="D263" s="129"/>
      <c r="E263" s="129"/>
      <c r="F263" s="129"/>
      <c r="G263" s="129"/>
      <c r="H263" s="129"/>
      <c r="I263" s="130"/>
      <c r="J263" s="130"/>
    </row>
    <row r="264" spans="1:10" ht="15">
      <c r="A264" s="129"/>
      <c r="B264" s="129"/>
      <c r="C264" s="129"/>
      <c r="D264" s="129"/>
      <c r="E264" s="129"/>
      <c r="F264" s="129"/>
      <c r="G264" s="129"/>
      <c r="H264" s="129"/>
      <c r="I264" s="130"/>
      <c r="J264" s="130"/>
    </row>
    <row r="266" spans="2:9" ht="15">
      <c r="B266" s="128" t="s">
        <v>130</v>
      </c>
      <c r="C266" s="128"/>
      <c r="D266" s="128"/>
      <c r="E266" s="128"/>
      <c r="F266" s="128"/>
      <c r="G266" s="128"/>
      <c r="H266" s="128"/>
      <c r="I266" s="128"/>
    </row>
    <row r="267" spans="2:9" ht="15">
      <c r="B267" s="128"/>
      <c r="C267" s="128"/>
      <c r="D267" s="128"/>
      <c r="E267" s="128"/>
      <c r="F267" s="128"/>
      <c r="G267" s="128"/>
      <c r="H267" s="128"/>
      <c r="I267" s="128"/>
    </row>
    <row r="268" spans="1:10" ht="15">
      <c r="A268" s="123" t="s">
        <v>52</v>
      </c>
      <c r="B268" s="123" t="s">
        <v>131</v>
      </c>
      <c r="C268" s="123"/>
      <c r="D268" s="123"/>
      <c r="E268" s="123"/>
      <c r="F268" s="123"/>
      <c r="G268" s="124"/>
      <c r="H268" s="100"/>
      <c r="I268" s="100"/>
      <c r="J268" s="101"/>
    </row>
    <row r="269" spans="1:10" ht="15">
      <c r="A269" s="123"/>
      <c r="B269" s="123"/>
      <c r="C269" s="123"/>
      <c r="D269" s="123"/>
      <c r="E269" s="123"/>
      <c r="F269" s="123"/>
      <c r="G269" s="125"/>
      <c r="H269" s="126"/>
      <c r="I269" s="126"/>
      <c r="J269" s="104"/>
    </row>
    <row r="270" spans="1:10" ht="15">
      <c r="A270" s="123"/>
      <c r="B270" s="123"/>
      <c r="C270" s="123"/>
      <c r="D270" s="123"/>
      <c r="E270" s="123"/>
      <c r="F270" s="123"/>
      <c r="G270" s="127"/>
      <c r="H270" s="106"/>
      <c r="I270" s="106"/>
      <c r="J270" s="107"/>
    </row>
    <row r="272" spans="2:9" ht="15">
      <c r="B272" s="128" t="s">
        <v>132</v>
      </c>
      <c r="C272" s="128"/>
      <c r="D272" s="128"/>
      <c r="E272" s="128"/>
      <c r="F272" s="128"/>
      <c r="G272" s="128"/>
      <c r="H272" s="128"/>
      <c r="I272" s="128"/>
    </row>
    <row r="273" spans="2:9" ht="15">
      <c r="B273" s="128"/>
      <c r="C273" s="128"/>
      <c r="D273" s="128"/>
      <c r="E273" s="128"/>
      <c r="F273" s="128"/>
      <c r="G273" s="128"/>
      <c r="H273" s="128"/>
      <c r="I273" s="128"/>
    </row>
    <row r="274" spans="1:10" ht="15">
      <c r="A274" s="123" t="s">
        <v>52</v>
      </c>
      <c r="B274" s="123" t="s">
        <v>133</v>
      </c>
      <c r="C274" s="123"/>
      <c r="D274" s="123"/>
      <c r="E274" s="123"/>
      <c r="F274" s="123"/>
      <c r="G274" s="124"/>
      <c r="H274" s="100"/>
      <c r="I274" s="100"/>
      <c r="J274" s="101"/>
    </row>
    <row r="275" spans="1:10" ht="15">
      <c r="A275" s="123"/>
      <c r="B275" s="123"/>
      <c r="C275" s="123"/>
      <c r="D275" s="123"/>
      <c r="E275" s="123"/>
      <c r="F275" s="123"/>
      <c r="G275" s="125"/>
      <c r="H275" s="126"/>
      <c r="I275" s="126"/>
      <c r="J275" s="104"/>
    </row>
    <row r="276" spans="1:10" ht="15">
      <c r="A276" s="123"/>
      <c r="B276" s="123"/>
      <c r="C276" s="123"/>
      <c r="D276" s="123"/>
      <c r="E276" s="123"/>
      <c r="F276" s="123"/>
      <c r="G276" s="127"/>
      <c r="H276" s="106"/>
      <c r="I276" s="106"/>
      <c r="J276" s="107"/>
    </row>
    <row r="278" spans="2:9" ht="15">
      <c r="B278" s="128" t="s">
        <v>134</v>
      </c>
      <c r="C278" s="128"/>
      <c r="D278" s="128"/>
      <c r="E278" s="128"/>
      <c r="F278" s="128"/>
      <c r="G278" s="128"/>
      <c r="H278" s="128"/>
      <c r="I278" s="128"/>
    </row>
    <row r="279" spans="2:9" ht="15">
      <c r="B279" s="128"/>
      <c r="C279" s="128"/>
      <c r="D279" s="128"/>
      <c r="E279" s="128"/>
      <c r="F279" s="128"/>
      <c r="G279" s="128"/>
      <c r="H279" s="128"/>
      <c r="I279" s="128"/>
    </row>
    <row r="280" spans="1:10" ht="15">
      <c r="A280" s="123" t="s">
        <v>52</v>
      </c>
      <c r="B280" s="123" t="s">
        <v>136</v>
      </c>
      <c r="C280" s="123"/>
      <c r="D280" s="123"/>
      <c r="E280" s="123"/>
      <c r="F280" s="123"/>
      <c r="G280" s="124"/>
      <c r="H280" s="100"/>
      <c r="I280" s="100"/>
      <c r="J280" s="101"/>
    </row>
    <row r="281" spans="1:10" ht="15">
      <c r="A281" s="123"/>
      <c r="B281" s="123"/>
      <c r="C281" s="123"/>
      <c r="D281" s="123"/>
      <c r="E281" s="123"/>
      <c r="F281" s="123"/>
      <c r="G281" s="125"/>
      <c r="H281" s="126"/>
      <c r="I281" s="126"/>
      <c r="J281" s="104"/>
    </row>
    <row r="282" spans="1:10" ht="72" customHeight="1">
      <c r="A282" s="123"/>
      <c r="B282" s="123"/>
      <c r="C282" s="123"/>
      <c r="D282" s="123"/>
      <c r="E282" s="123"/>
      <c r="F282" s="123"/>
      <c r="G282" s="127"/>
      <c r="H282" s="106"/>
      <c r="I282" s="106"/>
      <c r="J282" s="107"/>
    </row>
    <row r="283" spans="1:10" ht="15">
      <c r="A283" s="123">
        <v>2</v>
      </c>
      <c r="B283" s="123" t="s">
        <v>135</v>
      </c>
      <c r="C283" s="123"/>
      <c r="D283" s="123"/>
      <c r="E283" s="123"/>
      <c r="F283" s="123"/>
      <c r="G283" s="124"/>
      <c r="H283" s="100"/>
      <c r="I283" s="100"/>
      <c r="J283" s="101"/>
    </row>
    <row r="284" spans="1:10" ht="15">
      <c r="A284" s="123"/>
      <c r="B284" s="123"/>
      <c r="C284" s="123"/>
      <c r="D284" s="123"/>
      <c r="E284" s="123"/>
      <c r="F284" s="123"/>
      <c r="G284" s="125"/>
      <c r="H284" s="126"/>
      <c r="I284" s="126"/>
      <c r="J284" s="104"/>
    </row>
    <row r="285" spans="1:10" ht="75.75" customHeight="1">
      <c r="A285" s="123"/>
      <c r="B285" s="123"/>
      <c r="C285" s="123"/>
      <c r="D285" s="123"/>
      <c r="E285" s="123"/>
      <c r="F285" s="123"/>
      <c r="G285" s="127"/>
      <c r="H285" s="106"/>
      <c r="I285" s="106"/>
      <c r="J285" s="107"/>
    </row>
  </sheetData>
  <sheetProtection/>
  <mergeCells count="311">
    <mergeCell ref="B255:F256"/>
    <mergeCell ref="G250:G252"/>
    <mergeCell ref="H250:H252"/>
    <mergeCell ref="I250:J252"/>
    <mergeCell ref="G253:G254"/>
    <mergeCell ref="H253:H254"/>
    <mergeCell ref="G255:G256"/>
    <mergeCell ref="H255:H256"/>
    <mergeCell ref="I253:J254"/>
    <mergeCell ref="I255:J256"/>
    <mergeCell ref="A250:A252"/>
    <mergeCell ref="A253:A254"/>
    <mergeCell ref="B253:F254"/>
    <mergeCell ref="B236:I237"/>
    <mergeCell ref="A238:B240"/>
    <mergeCell ref="C238:F240"/>
    <mergeCell ref="A249:D249"/>
    <mergeCell ref="E249:J249"/>
    <mergeCell ref="A230:B234"/>
    <mergeCell ref="C230:F234"/>
    <mergeCell ref="G230:J234"/>
    <mergeCell ref="A255:A256"/>
    <mergeCell ref="B250:F252"/>
    <mergeCell ref="B246:I247"/>
    <mergeCell ref="G238:J240"/>
    <mergeCell ref="A242:B244"/>
    <mergeCell ref="C242:F244"/>
    <mergeCell ref="G242:J244"/>
    <mergeCell ref="A218:B222"/>
    <mergeCell ref="C218:F222"/>
    <mergeCell ref="G218:J222"/>
    <mergeCell ref="A224:B228"/>
    <mergeCell ref="C224:F228"/>
    <mergeCell ref="G224:J228"/>
    <mergeCell ref="G151:J151"/>
    <mergeCell ref="A188:B196"/>
    <mergeCell ref="C188:F196"/>
    <mergeCell ref="G188:J196"/>
    <mergeCell ref="A143:B151"/>
    <mergeCell ref="C143:F151"/>
    <mergeCell ref="A154:B166"/>
    <mergeCell ref="C154:F166"/>
    <mergeCell ref="G154:J166"/>
    <mergeCell ref="G150:J150"/>
    <mergeCell ref="G201:J216"/>
    <mergeCell ref="A169:B181"/>
    <mergeCell ref="C169:F181"/>
    <mergeCell ref="G169:J181"/>
    <mergeCell ref="B184:I185"/>
    <mergeCell ref="A201:B216"/>
    <mergeCell ref="C201:F216"/>
    <mergeCell ref="A136:A138"/>
    <mergeCell ref="B136:F138"/>
    <mergeCell ref="G136:J138"/>
    <mergeCell ref="B140:I141"/>
    <mergeCell ref="H126:H127"/>
    <mergeCell ref="A126:E127"/>
    <mergeCell ref="H128:H129"/>
    <mergeCell ref="I128:J129"/>
    <mergeCell ref="G126:G127"/>
    <mergeCell ref="A131:A134"/>
    <mergeCell ref="B131:F134"/>
    <mergeCell ref="I120:J121"/>
    <mergeCell ref="I122:J123"/>
    <mergeCell ref="I124:J125"/>
    <mergeCell ref="I126:J127"/>
    <mergeCell ref="H122:H123"/>
    <mergeCell ref="H124:H125"/>
    <mergeCell ref="G131:J134"/>
    <mergeCell ref="A128:E129"/>
    <mergeCell ref="F124:F125"/>
    <mergeCell ref="G124:G125"/>
    <mergeCell ref="F122:F123"/>
    <mergeCell ref="G122:G123"/>
    <mergeCell ref="A122:E123"/>
    <mergeCell ref="A124:E125"/>
    <mergeCell ref="F126:F127"/>
    <mergeCell ref="F128:F129"/>
    <mergeCell ref="G128:G129"/>
    <mergeCell ref="H109:I109"/>
    <mergeCell ref="A112:J113"/>
    <mergeCell ref="D115:H115"/>
    <mergeCell ref="A117:E119"/>
    <mergeCell ref="F118:F119"/>
    <mergeCell ref="G118:G119"/>
    <mergeCell ref="F117:H117"/>
    <mergeCell ref="I117:J119"/>
    <mergeCell ref="B109:E109"/>
    <mergeCell ref="F109:G109"/>
    <mergeCell ref="A120:E121"/>
    <mergeCell ref="H120:H121"/>
    <mergeCell ref="H118:H119"/>
    <mergeCell ref="F120:F121"/>
    <mergeCell ref="G120:G121"/>
    <mergeCell ref="B107:E107"/>
    <mergeCell ref="F107:G107"/>
    <mergeCell ref="H107:I107"/>
    <mergeCell ref="B108:E108"/>
    <mergeCell ref="F108:G108"/>
    <mergeCell ref="H108:I108"/>
    <mergeCell ref="B105:E105"/>
    <mergeCell ref="F105:G105"/>
    <mergeCell ref="H105:I105"/>
    <mergeCell ref="B106:E106"/>
    <mergeCell ref="F106:G106"/>
    <mergeCell ref="H106:I106"/>
    <mergeCell ref="B103:E103"/>
    <mergeCell ref="F103:G103"/>
    <mergeCell ref="H103:I103"/>
    <mergeCell ref="B104:E104"/>
    <mergeCell ref="F104:G104"/>
    <mergeCell ref="H104:I104"/>
    <mergeCell ref="H100:I100"/>
    <mergeCell ref="B102:E102"/>
    <mergeCell ref="F102:G102"/>
    <mergeCell ref="H102:I102"/>
    <mergeCell ref="B101:E101"/>
    <mergeCell ref="F101:G101"/>
    <mergeCell ref="H101:I101"/>
    <mergeCell ref="B97:E97"/>
    <mergeCell ref="F97:I97"/>
    <mergeCell ref="B98:E98"/>
    <mergeCell ref="F98:G98"/>
    <mergeCell ref="H98:I98"/>
    <mergeCell ref="H99:I99"/>
    <mergeCell ref="B99:E99"/>
    <mergeCell ref="F99:G99"/>
    <mergeCell ref="B90:E90"/>
    <mergeCell ref="B91:E91"/>
    <mergeCell ref="F90:G90"/>
    <mergeCell ref="H90:I90"/>
    <mergeCell ref="F91:G91"/>
    <mergeCell ref="B100:E100"/>
    <mergeCell ref="F100:G100"/>
    <mergeCell ref="H91:I91"/>
    <mergeCell ref="A93:J94"/>
    <mergeCell ref="A97:A99"/>
    <mergeCell ref="F88:G88"/>
    <mergeCell ref="H88:I88"/>
    <mergeCell ref="F89:G89"/>
    <mergeCell ref="H89:I89"/>
    <mergeCell ref="B88:E88"/>
    <mergeCell ref="F85:G85"/>
    <mergeCell ref="H85:I85"/>
    <mergeCell ref="B86:E86"/>
    <mergeCell ref="B89:E89"/>
    <mergeCell ref="B83:E83"/>
    <mergeCell ref="F83:G83"/>
    <mergeCell ref="B87:E87"/>
    <mergeCell ref="F87:G87"/>
    <mergeCell ref="H87:I87"/>
    <mergeCell ref="H83:I83"/>
    <mergeCell ref="F86:G86"/>
    <mergeCell ref="H86:I86"/>
    <mergeCell ref="B84:E84"/>
    <mergeCell ref="B85:E85"/>
    <mergeCell ref="H82:I82"/>
    <mergeCell ref="A71:A73"/>
    <mergeCell ref="B80:E80"/>
    <mergeCell ref="B81:E81"/>
    <mergeCell ref="F81:G81"/>
    <mergeCell ref="C76:G76"/>
    <mergeCell ref="A77:G77"/>
    <mergeCell ref="A79:A81"/>
    <mergeCell ref="H80:I80"/>
    <mergeCell ref="H81:I81"/>
    <mergeCell ref="B73:E73"/>
    <mergeCell ref="F73:G73"/>
    <mergeCell ref="H73:I73"/>
    <mergeCell ref="F84:G84"/>
    <mergeCell ref="H84:I84"/>
    <mergeCell ref="B79:E79"/>
    <mergeCell ref="F79:I79"/>
    <mergeCell ref="F80:G80"/>
    <mergeCell ref="B82:E82"/>
    <mergeCell ref="F82:G82"/>
    <mergeCell ref="B71:J71"/>
    <mergeCell ref="B72:E72"/>
    <mergeCell ref="F72:G72"/>
    <mergeCell ref="B65:E65"/>
    <mergeCell ref="F65:G65"/>
    <mergeCell ref="B69:E69"/>
    <mergeCell ref="H68:I68"/>
    <mergeCell ref="F69:G69"/>
    <mergeCell ref="H69:I69"/>
    <mergeCell ref="H72:I72"/>
    <mergeCell ref="A67:A69"/>
    <mergeCell ref="B67:E68"/>
    <mergeCell ref="F67:I67"/>
    <mergeCell ref="B63:E63"/>
    <mergeCell ref="F63:G63"/>
    <mergeCell ref="H63:I63"/>
    <mergeCell ref="F68:G68"/>
    <mergeCell ref="H65:I65"/>
    <mergeCell ref="F64:G64"/>
    <mergeCell ref="H64:I64"/>
    <mergeCell ref="F62:G62"/>
    <mergeCell ref="H62:I62"/>
    <mergeCell ref="A47:A55"/>
    <mergeCell ref="A57:A65"/>
    <mergeCell ref="B57:J57"/>
    <mergeCell ref="B58:E58"/>
    <mergeCell ref="F58:I58"/>
    <mergeCell ref="B64:E64"/>
    <mergeCell ref="B62:E62"/>
    <mergeCell ref="B61:E61"/>
    <mergeCell ref="F61:G61"/>
    <mergeCell ref="H54:I54"/>
    <mergeCell ref="H55:I55"/>
    <mergeCell ref="F59:G59"/>
    <mergeCell ref="H59:I59"/>
    <mergeCell ref="B60:E60"/>
    <mergeCell ref="F60:G60"/>
    <mergeCell ref="H61:I61"/>
    <mergeCell ref="H60:I60"/>
    <mergeCell ref="B59:E59"/>
    <mergeCell ref="B54:E54"/>
    <mergeCell ref="B55:E55"/>
    <mergeCell ref="H53:I53"/>
    <mergeCell ref="B53:E53"/>
    <mergeCell ref="F54:G54"/>
    <mergeCell ref="F55:G55"/>
    <mergeCell ref="F50:G50"/>
    <mergeCell ref="F51:G51"/>
    <mergeCell ref="F52:G52"/>
    <mergeCell ref="F53:G53"/>
    <mergeCell ref="B50:E50"/>
    <mergeCell ref="B51:E51"/>
    <mergeCell ref="B52:E52"/>
    <mergeCell ref="B37:E37"/>
    <mergeCell ref="H50:I50"/>
    <mergeCell ref="H51:I51"/>
    <mergeCell ref="H52:I52"/>
    <mergeCell ref="B34:E34"/>
    <mergeCell ref="H49:I49"/>
    <mergeCell ref="B40:E40"/>
    <mergeCell ref="B41:E41"/>
    <mergeCell ref="B42:E42"/>
    <mergeCell ref="F49:G49"/>
    <mergeCell ref="B43:E43"/>
    <mergeCell ref="B47:J47"/>
    <mergeCell ref="B48:E48"/>
    <mergeCell ref="F48:I48"/>
    <mergeCell ref="B49:E49"/>
    <mergeCell ref="F32:J32"/>
    <mergeCell ref="B39:E39"/>
    <mergeCell ref="B35:E35"/>
    <mergeCell ref="B32:E32"/>
    <mergeCell ref="B36:E36"/>
    <mergeCell ref="B20:J20"/>
    <mergeCell ref="B21:E21"/>
    <mergeCell ref="B22:E22"/>
    <mergeCell ref="B23:E23"/>
    <mergeCell ref="B26:E26"/>
    <mergeCell ref="B27:E27"/>
    <mergeCell ref="B28:E28"/>
    <mergeCell ref="B15:E15"/>
    <mergeCell ref="B16:E16"/>
    <mergeCell ref="A12:A28"/>
    <mergeCell ref="B33:E33"/>
    <mergeCell ref="B38:J38"/>
    <mergeCell ref="A30:A43"/>
    <mergeCell ref="B30:J30"/>
    <mergeCell ref="B31:E31"/>
    <mergeCell ref="F31:I31"/>
    <mergeCell ref="B14:E14"/>
    <mergeCell ref="B24:E24"/>
    <mergeCell ref="B25:J25"/>
    <mergeCell ref="F14:J14"/>
    <mergeCell ref="A4:A7"/>
    <mergeCell ref="B4:E7"/>
    <mergeCell ref="F4:J7"/>
    <mergeCell ref="B9:J9"/>
    <mergeCell ref="B17:E17"/>
    <mergeCell ref="B18:E18"/>
    <mergeCell ref="G146:J146"/>
    <mergeCell ref="G147:J147"/>
    <mergeCell ref="G148:J148"/>
    <mergeCell ref="G149:J149"/>
    <mergeCell ref="B19:E19"/>
    <mergeCell ref="C2:H2"/>
    <mergeCell ref="G143:J145"/>
    <mergeCell ref="B12:J12"/>
    <mergeCell ref="B13:E13"/>
    <mergeCell ref="F13:I13"/>
    <mergeCell ref="B258:I259"/>
    <mergeCell ref="A260:A262"/>
    <mergeCell ref="B260:F262"/>
    <mergeCell ref="G260:G262"/>
    <mergeCell ref="H260:H262"/>
    <mergeCell ref="I260:J262"/>
    <mergeCell ref="A263:A264"/>
    <mergeCell ref="B263:F264"/>
    <mergeCell ref="G263:G264"/>
    <mergeCell ref="H263:H264"/>
    <mergeCell ref="I263:J264"/>
    <mergeCell ref="B266:I267"/>
    <mergeCell ref="G268:J270"/>
    <mergeCell ref="B272:I273"/>
    <mergeCell ref="A274:A276"/>
    <mergeCell ref="B274:F276"/>
    <mergeCell ref="G274:J276"/>
    <mergeCell ref="B278:I279"/>
    <mergeCell ref="A268:A270"/>
    <mergeCell ref="B268:F270"/>
    <mergeCell ref="A280:A282"/>
    <mergeCell ref="B280:F282"/>
    <mergeCell ref="G280:J282"/>
    <mergeCell ref="A283:A285"/>
    <mergeCell ref="B283:F285"/>
    <mergeCell ref="G283:J285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Project-OS.org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Maksimovic</dc:creator>
  <cp:keywords/>
  <dc:description/>
  <cp:lastModifiedBy>Windows User</cp:lastModifiedBy>
  <cp:lastPrinted>2012-04-25T08:37:39Z</cp:lastPrinted>
  <dcterms:created xsi:type="dcterms:W3CDTF">2012-04-20T10:24:18Z</dcterms:created>
  <dcterms:modified xsi:type="dcterms:W3CDTF">2022-04-12T10:15:19Z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